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X0146.Q-SHU\Desktop\"/>
    </mc:Choice>
  </mc:AlternateContent>
  <bookViews>
    <workbookView xWindow="0" yWindow="0" windowWidth="27816" windowHeight="12924"/>
  </bookViews>
  <sheets>
    <sheet name="請求書 (契約分)" sheetId="3" r:id="rId1"/>
    <sheet name="工種コード一覧" sheetId="4" r:id="rId2"/>
    <sheet name="区分" sheetId="2" state="hidden" r:id="rId3"/>
  </sheets>
  <definedNames>
    <definedName name="_xlnm.Print_Area" localSheetId="0">OFFSET('請求書 (契約分)'!$B$2,0,0,IF(COUNTA('請求書 (契約分)'!$I$65:$I$82,'請求書 (契約分)'!$AP$65:$AP$82)&gt;0,81,IF(COUNTA('請求書 (契約分)'!$I$47:$I$64,'請求書 (契約分)'!$AP$47:$AP$64)&gt;0,63,IF(COUNTA('請求書 (契約分)'!$I$29:$I$46,'請求書 (契約分)'!$AP$29:$AP$46)&gt;0,45,IF(COUNTA('請求書 (契約分)'!$I$24:$I$28,'請求書 (契約分)'!$AP$24:$AP$28)&gt;0,27,27)))),64)</definedName>
    <definedName name="_xlnm.Print_Titles" localSheetId="0">'請求書 (契約分)'!$23:$23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3" l="1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BN82" i="3" l="1"/>
  <c r="BN81" i="3"/>
  <c r="BN80" i="3"/>
  <c r="BN79" i="3"/>
  <c r="BN78" i="3"/>
  <c r="BN77" i="3"/>
  <c r="BN76" i="3"/>
  <c r="BN75" i="3"/>
  <c r="BN73" i="3"/>
  <c r="BN72" i="3"/>
  <c r="BN71" i="3"/>
  <c r="BN70" i="3"/>
  <c r="BN69" i="3"/>
  <c r="BN68" i="3"/>
  <c r="BN67" i="3"/>
  <c r="BN66" i="3"/>
  <c r="BN65" i="3"/>
  <c r="BN64" i="3"/>
  <c r="BN63" i="3"/>
  <c r="BN62" i="3"/>
  <c r="BN61" i="3"/>
  <c r="BN60" i="3"/>
  <c r="BN59" i="3"/>
  <c r="BN58" i="3"/>
  <c r="BN57" i="3"/>
  <c r="BN56" i="3"/>
  <c r="BN55" i="3"/>
  <c r="BN54" i="3"/>
  <c r="BN53" i="3"/>
  <c r="BN52" i="3"/>
  <c r="BN51" i="3"/>
  <c r="BN50" i="3"/>
  <c r="BN49" i="3"/>
  <c r="BN48" i="3"/>
  <c r="BN47" i="3"/>
  <c r="BN46" i="3"/>
  <c r="BN45" i="3"/>
  <c r="BN44" i="3"/>
  <c r="BN43" i="3"/>
  <c r="BN42" i="3"/>
  <c r="BN41" i="3"/>
  <c r="BN40" i="3"/>
  <c r="BN39" i="3"/>
  <c r="BN38" i="3"/>
  <c r="BN37" i="3"/>
  <c r="BN36" i="3"/>
  <c r="BN35" i="3"/>
  <c r="BN34" i="3"/>
  <c r="BN33" i="3"/>
  <c r="BN32" i="3"/>
  <c r="BN31" i="3"/>
  <c r="BN30" i="3"/>
  <c r="BN29" i="3"/>
  <c r="BN28" i="3"/>
  <c r="BN27" i="3"/>
  <c r="BN26" i="3"/>
  <c r="BN25" i="3"/>
  <c r="H21" i="3" l="1"/>
  <c r="H20" i="3"/>
  <c r="AA20" i="3" s="1"/>
  <c r="H19" i="3"/>
  <c r="AA19" i="3" s="1"/>
  <c r="AV19" i="3"/>
  <c r="AV15" i="3"/>
  <c r="AW82" i="3"/>
  <c r="AW81" i="3"/>
  <c r="AW80" i="3"/>
  <c r="AW79" i="3"/>
  <c r="AW78" i="3"/>
  <c r="AW77" i="3"/>
  <c r="AW76" i="3"/>
  <c r="AW75" i="3"/>
  <c r="AW74" i="3"/>
  <c r="BN74" i="3" s="1"/>
  <c r="AW73" i="3"/>
  <c r="AW72" i="3"/>
  <c r="AW71" i="3"/>
  <c r="AW70" i="3"/>
  <c r="AW69" i="3"/>
  <c r="AW68" i="3"/>
  <c r="AW67" i="3"/>
  <c r="AW66" i="3"/>
  <c r="AW65" i="3"/>
  <c r="AW64" i="3"/>
  <c r="AW63" i="3"/>
  <c r="AW62" i="3"/>
  <c r="AW61" i="3"/>
  <c r="AW60" i="3"/>
  <c r="AW59" i="3"/>
  <c r="AW58" i="3"/>
  <c r="AW57" i="3"/>
  <c r="AW56" i="3"/>
  <c r="AW55" i="3"/>
  <c r="AW54" i="3"/>
  <c r="AW53" i="3"/>
  <c r="AW52" i="3"/>
  <c r="AW51" i="3"/>
  <c r="AW50" i="3"/>
  <c r="AW49" i="3"/>
  <c r="AW48" i="3"/>
  <c r="AW47" i="3"/>
  <c r="AW46" i="3"/>
  <c r="AW45" i="3"/>
  <c r="AW44" i="3"/>
  <c r="AW43" i="3"/>
  <c r="AW42" i="3"/>
  <c r="AW41" i="3"/>
  <c r="AW40" i="3"/>
  <c r="AW39" i="3"/>
  <c r="AW38" i="3"/>
  <c r="AW37" i="3"/>
  <c r="AW36" i="3"/>
  <c r="AW35" i="3"/>
  <c r="AW34" i="3"/>
  <c r="AW33" i="3"/>
  <c r="AW32" i="3"/>
  <c r="AW31" i="3"/>
  <c r="AW30" i="3"/>
  <c r="AW29" i="3"/>
  <c r="AW28" i="3"/>
  <c r="AW27" i="3"/>
  <c r="AW26" i="3"/>
  <c r="AW25" i="3"/>
  <c r="AW24" i="3"/>
  <c r="BN24" i="3" s="1"/>
  <c r="BK82" i="3"/>
  <c r="BK81" i="3"/>
  <c r="BK80" i="3"/>
  <c r="BK79" i="3"/>
  <c r="BK78" i="3"/>
  <c r="BK77" i="3"/>
  <c r="BK76" i="3"/>
  <c r="BK75" i="3"/>
  <c r="BK74" i="3"/>
  <c r="BK73" i="3"/>
  <c r="BK72" i="3"/>
  <c r="BK71" i="3"/>
  <c r="BK70" i="3"/>
  <c r="BK69" i="3"/>
  <c r="BK68" i="3"/>
  <c r="BK67" i="3"/>
  <c r="BK66" i="3"/>
  <c r="BK65" i="3"/>
  <c r="BK64" i="3"/>
  <c r="BK63" i="3"/>
  <c r="BK62" i="3"/>
  <c r="BK61" i="3"/>
  <c r="BK60" i="3"/>
  <c r="BK59" i="3"/>
  <c r="BK58" i="3"/>
  <c r="BK57" i="3"/>
  <c r="BK56" i="3"/>
  <c r="BK55" i="3"/>
  <c r="BK54" i="3"/>
  <c r="BK53" i="3"/>
  <c r="BK52" i="3"/>
  <c r="BK51" i="3"/>
  <c r="BK50" i="3"/>
  <c r="BK49" i="3"/>
  <c r="BK48" i="3"/>
  <c r="BK47" i="3"/>
  <c r="BK46" i="3"/>
  <c r="BK45" i="3"/>
  <c r="BK44" i="3"/>
  <c r="BK43" i="3"/>
  <c r="BK42" i="3"/>
  <c r="BK41" i="3"/>
  <c r="BK40" i="3"/>
  <c r="BK39" i="3"/>
  <c r="BK38" i="3"/>
  <c r="BK37" i="3"/>
  <c r="BK36" i="3"/>
  <c r="BK35" i="3"/>
  <c r="BK34" i="3"/>
  <c r="BK33" i="3"/>
  <c r="BK32" i="3"/>
  <c r="BK31" i="3"/>
  <c r="BK30" i="3"/>
  <c r="BK29" i="3"/>
  <c r="BK28" i="3"/>
  <c r="BD47" i="3" l="1"/>
  <c r="BD63" i="3"/>
  <c r="BD40" i="3"/>
  <c r="BD48" i="3"/>
  <c r="BD64" i="3"/>
  <c r="BD72" i="3"/>
  <c r="BD80" i="3"/>
  <c r="BK27" i="3"/>
  <c r="BK26" i="3"/>
  <c r="BK25" i="3"/>
  <c r="BD39" i="3"/>
  <c r="BD79" i="3"/>
  <c r="BD32" i="3"/>
  <c r="BD56" i="3"/>
  <c r="BD33" i="3"/>
  <c r="BD41" i="3"/>
  <c r="BD49" i="3"/>
  <c r="BD57" i="3"/>
  <c r="BD65" i="3"/>
  <c r="BD73" i="3"/>
  <c r="BD81" i="3"/>
  <c r="BD71" i="3"/>
  <c r="BD34" i="3"/>
  <c r="BD42" i="3"/>
  <c r="BD50" i="3"/>
  <c r="BD58" i="3"/>
  <c r="BD66" i="3"/>
  <c r="BD74" i="3"/>
  <c r="BD82" i="3"/>
  <c r="BD55" i="3"/>
  <c r="BD25" i="3"/>
  <c r="BD35" i="3"/>
  <c r="BD43" i="3"/>
  <c r="BD51" i="3"/>
  <c r="BD59" i="3"/>
  <c r="BD67" i="3"/>
  <c r="BD75" i="3"/>
  <c r="BD31" i="3"/>
  <c r="BD28" i="3"/>
  <c r="BD36" i="3"/>
  <c r="BD44" i="3"/>
  <c r="BD52" i="3"/>
  <c r="BD60" i="3"/>
  <c r="BD68" i="3"/>
  <c r="BD76" i="3"/>
  <c r="BD29" i="3"/>
  <c r="BD37" i="3"/>
  <c r="BD45" i="3"/>
  <c r="BD53" i="3"/>
  <c r="BD61" i="3"/>
  <c r="BD69" i="3"/>
  <c r="BD77" i="3"/>
  <c r="BD30" i="3"/>
  <c r="BD38" i="3"/>
  <c r="BD46" i="3"/>
  <c r="BD54" i="3"/>
  <c r="BD62" i="3"/>
  <c r="BD70" i="3"/>
  <c r="BD78" i="3"/>
  <c r="AV20" i="3"/>
  <c r="BD27" i="3"/>
  <c r="BD26" i="3"/>
  <c r="BD24" i="3"/>
  <c r="AV21" i="3" l="1"/>
  <c r="BK24" i="3"/>
  <c r="AV17" i="3" l="1"/>
  <c r="I13" i="3" l="1"/>
</calcChain>
</file>

<file path=xl/sharedStrings.xml><?xml version="1.0" encoding="utf-8"?>
<sst xmlns="http://schemas.openxmlformats.org/spreadsheetml/2006/main" count="2654" uniqueCount="1994">
  <si>
    <t>九州建設株式会社</t>
    <rPh sb="0" eb="8">
      <t>キュウシュウケンセツカブシキガイシャ</t>
    </rPh>
    <phoneticPr fontId="2"/>
  </si>
  <si>
    <t>工事名称</t>
    <rPh sb="0" eb="2">
      <t>コウジ</t>
    </rPh>
    <rPh sb="2" eb="4">
      <t>メイショウ</t>
    </rPh>
    <phoneticPr fontId="2"/>
  </si>
  <si>
    <t>工事内容又は品目</t>
    <rPh sb="0" eb="4">
      <t>コウジナイヨウ</t>
    </rPh>
    <rPh sb="4" eb="5">
      <t>マタ</t>
    </rPh>
    <rPh sb="6" eb="8">
      <t>ヒンモク</t>
    </rPh>
    <phoneticPr fontId="2"/>
  </si>
  <si>
    <t>業者コード</t>
    <rPh sb="0" eb="2">
      <t>ギョウシャ</t>
    </rPh>
    <phoneticPr fontId="2"/>
  </si>
  <si>
    <t>御中</t>
    <rPh sb="0" eb="2">
      <t>オンチュウ</t>
    </rPh>
    <phoneticPr fontId="2"/>
  </si>
  <si>
    <t>下記の通り御請求申し上げます。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2"/>
  </si>
  <si>
    <t>10％対象</t>
    <rPh sb="3" eb="5">
      <t>タイショウ</t>
    </rPh>
    <phoneticPr fontId="2"/>
  </si>
  <si>
    <t>8％対象</t>
    <rPh sb="2" eb="4">
      <t>タイショウ</t>
    </rPh>
    <phoneticPr fontId="2"/>
  </si>
  <si>
    <t>非課税</t>
    <rPh sb="0" eb="3">
      <t>ヒカゼイ</t>
    </rPh>
    <phoneticPr fontId="2"/>
  </si>
  <si>
    <t>消費税</t>
    <rPh sb="0" eb="3">
      <t>ショウヒゼイ</t>
    </rPh>
    <phoneticPr fontId="2"/>
  </si>
  <si>
    <t>課税
区分</t>
    <rPh sb="0" eb="2">
      <t>カゼイ</t>
    </rPh>
    <rPh sb="3" eb="5">
      <t>クブン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</si>
  <si>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</si>
  <si>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</si>
  <si>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</si>
  <si>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登録
番号</t>
    <rPh sb="0" eb="2">
      <t>トウロク</t>
    </rPh>
    <rPh sb="3" eb="5">
      <t>バンゴウ</t>
    </rPh>
    <phoneticPr fontId="2"/>
  </si>
  <si>
    <t>請求元</t>
    <rPh sb="0" eb="2">
      <t>セイキュウ</t>
    </rPh>
    <rPh sb="2" eb="3">
      <t>モト</t>
    </rPh>
    <phoneticPr fontId="2"/>
  </si>
  <si>
    <t>〒</t>
    <phoneticPr fontId="2"/>
  </si>
  <si>
    <t>課税区分</t>
    <rPh sb="0" eb="4">
      <t>カゼイクブン</t>
    </rPh>
    <phoneticPr fontId="2"/>
  </si>
  <si>
    <t>契約金額</t>
    <rPh sb="0" eb="4">
      <t>ケイヤクキンガク</t>
    </rPh>
    <phoneticPr fontId="2"/>
  </si>
  <si>
    <t>進捗率</t>
    <rPh sb="0" eb="2">
      <t>シンチョク</t>
    </rPh>
    <rPh sb="2" eb="3">
      <t>リツ</t>
    </rPh>
    <phoneticPr fontId="2"/>
  </si>
  <si>
    <t>先月迄出来高</t>
    <rPh sb="0" eb="2">
      <t>センゲツ</t>
    </rPh>
    <rPh sb="2" eb="3">
      <t>マデ</t>
    </rPh>
    <rPh sb="3" eb="6">
      <t>デキダカ</t>
    </rPh>
    <phoneticPr fontId="2"/>
  </si>
  <si>
    <t>（ 契約分 ）</t>
    <rPh sb="2" eb="4">
      <t>ケイヤク</t>
    </rPh>
    <rPh sb="4" eb="5">
      <t>ブン</t>
    </rPh>
    <phoneticPr fontId="2"/>
  </si>
  <si>
    <t>契約番号</t>
    <rPh sb="0" eb="2">
      <t>ケイヤク</t>
    </rPh>
    <rPh sb="2" eb="4">
      <t>バンゴウ</t>
    </rPh>
    <phoneticPr fontId="2"/>
  </si>
  <si>
    <r>
      <t xml:space="preserve">請求金額
</t>
    </r>
    <r>
      <rPr>
        <sz val="10"/>
        <color theme="1"/>
        <rFont val="游ゴシック"/>
        <family val="3"/>
        <charset val="128"/>
        <scheme val="minor"/>
      </rPr>
      <t>（消費税込）</t>
    </r>
    <rPh sb="0" eb="4">
      <t>セイキュウキンガク</t>
    </rPh>
    <rPh sb="6" eb="9">
      <t>ショウヒゼイ</t>
    </rPh>
    <rPh sb="9" eb="10">
      <t>コ</t>
    </rPh>
    <phoneticPr fontId="2"/>
  </si>
  <si>
    <t>担当者</t>
    <rPh sb="0" eb="2">
      <t>タントウ</t>
    </rPh>
    <rPh sb="2" eb="3">
      <t>シャ</t>
    </rPh>
    <phoneticPr fontId="2"/>
  </si>
  <si>
    <t>日付</t>
    <rPh sb="0" eb="2">
      <t>ヒヅケ</t>
    </rPh>
    <phoneticPr fontId="2"/>
  </si>
  <si>
    <t>免税区分</t>
    <rPh sb="0" eb="4">
      <t>メンゼイクブン</t>
    </rPh>
    <phoneticPr fontId="2"/>
  </si>
  <si>
    <t>免税事業者</t>
    <rPh sb="0" eb="5">
      <t>メンゼイジギョウシャ</t>
    </rPh>
    <phoneticPr fontId="2"/>
  </si>
  <si>
    <t>当月出来高</t>
    <rPh sb="0" eb="2">
      <t>トウゲツ</t>
    </rPh>
    <rPh sb="2" eb="5">
      <t>デキダカ</t>
    </rPh>
    <phoneticPr fontId="2"/>
  </si>
  <si>
    <t>出来高累計</t>
    <rPh sb="0" eb="3">
      <t>デキダカ</t>
    </rPh>
    <rPh sb="3" eb="5">
      <t>ルイケイ</t>
    </rPh>
    <phoneticPr fontId="2"/>
  </si>
  <si>
    <t>出来高残高</t>
    <rPh sb="0" eb="3">
      <t>デキダカ</t>
    </rPh>
    <rPh sb="3" eb="5">
      <t>ザンダカ</t>
    </rPh>
    <phoneticPr fontId="2"/>
  </si>
  <si>
    <t>契約金額
（税抜額）</t>
    <rPh sb="0" eb="2">
      <t>ケイヤク</t>
    </rPh>
    <rPh sb="2" eb="4">
      <t>キンガク</t>
    </rPh>
    <rPh sb="3" eb="4">
      <t>ゼイキン</t>
    </rPh>
    <rPh sb="6" eb="8">
      <t>ゼイヌ</t>
    </rPh>
    <rPh sb="8" eb="9">
      <t>ガク</t>
    </rPh>
    <phoneticPr fontId="2"/>
  </si>
  <si>
    <t>先月迄出来高
（税抜額）</t>
    <rPh sb="0" eb="2">
      <t>センゲツ</t>
    </rPh>
    <rPh sb="2" eb="3">
      <t>マデ</t>
    </rPh>
    <rPh sb="3" eb="6">
      <t>デキダカ</t>
    </rPh>
    <rPh sb="8" eb="10">
      <t>ゼイヌ</t>
    </rPh>
    <rPh sb="10" eb="11">
      <t>ガク</t>
    </rPh>
    <phoneticPr fontId="2"/>
  </si>
  <si>
    <t>当月出来高
（税抜額）</t>
    <rPh sb="0" eb="2">
      <t>トウゲツ</t>
    </rPh>
    <rPh sb="2" eb="5">
      <t>デキダカ</t>
    </rPh>
    <rPh sb="7" eb="9">
      <t>ゼイヌ</t>
    </rPh>
    <rPh sb="9" eb="10">
      <t>ガク</t>
    </rPh>
    <phoneticPr fontId="2"/>
  </si>
  <si>
    <t>端数処理</t>
    <rPh sb="0" eb="2">
      <t>ハスウ</t>
    </rPh>
    <rPh sb="2" eb="4">
      <t>ショリ</t>
    </rPh>
    <phoneticPr fontId="2"/>
  </si>
  <si>
    <t>日付</t>
    <rPh sb="0" eb="2">
      <t>ヒヅケ</t>
    </rPh>
    <phoneticPr fontId="2"/>
  </si>
  <si>
    <t>工種CD</t>
    <rPh sb="0" eb="2">
      <t>コウシュ</t>
    </rPh>
    <phoneticPr fontId="2"/>
  </si>
  <si>
    <t>貴社の消費税計算の端数処理</t>
    <rPh sb="0" eb="2">
      <t>キシャ</t>
    </rPh>
    <rPh sb="3" eb="6">
      <t>ショウヒゼイ</t>
    </rPh>
    <rPh sb="6" eb="8">
      <t>ケイサン</t>
    </rPh>
    <rPh sb="9" eb="11">
      <t>ハスウ</t>
    </rPh>
    <rPh sb="11" eb="13">
      <t>ショリ</t>
    </rPh>
    <phoneticPr fontId="2"/>
  </si>
  <si>
    <t>会社名</t>
    <rPh sb="0" eb="2">
      <t>カイシャ</t>
    </rPh>
    <rPh sb="2" eb="3">
      <t>メイ</t>
    </rPh>
    <phoneticPr fontId="2"/>
  </si>
  <si>
    <t>A01010</t>
  </si>
  <si>
    <t>敷地造成工事</t>
  </si>
  <si>
    <t>A01020</t>
  </si>
  <si>
    <t>造成工事</t>
  </si>
  <si>
    <t>A01030</t>
  </si>
  <si>
    <t>排水工事</t>
  </si>
  <si>
    <t>A01040</t>
  </si>
  <si>
    <t>擁壁工事</t>
  </si>
  <si>
    <t>A01100</t>
  </si>
  <si>
    <t>造成材料費</t>
    <rPh sb="0" eb="2">
      <t>ゾウセイ</t>
    </rPh>
    <phoneticPr fontId="19"/>
  </si>
  <si>
    <t>A01200</t>
  </si>
  <si>
    <t>造成労務費</t>
    <rPh sb="0" eb="2">
      <t>ゾウセイ</t>
    </rPh>
    <phoneticPr fontId="19"/>
  </si>
  <si>
    <t>A01500</t>
  </si>
  <si>
    <t>造成その他工事</t>
    <rPh sb="0" eb="2">
      <t>ゾウセイ</t>
    </rPh>
    <phoneticPr fontId="19"/>
  </si>
  <si>
    <t>A01700</t>
  </si>
  <si>
    <t>造成予算外工事（１）</t>
    <rPh sb="0" eb="2">
      <t>ゾウセイ</t>
    </rPh>
    <phoneticPr fontId="19"/>
  </si>
  <si>
    <t>A01800</t>
  </si>
  <si>
    <t>造成予算外工事（10）</t>
    <rPh sb="0" eb="2">
      <t>ゾウセイ</t>
    </rPh>
    <phoneticPr fontId="19"/>
  </si>
  <si>
    <t>A01900</t>
  </si>
  <si>
    <t>造成変更増減工事</t>
    <rPh sb="0" eb="2">
      <t>ゾウセイ</t>
    </rPh>
    <phoneticPr fontId="19"/>
  </si>
  <si>
    <t>B01010</t>
  </si>
  <si>
    <t>解体撤去工事</t>
  </si>
  <si>
    <t>B01020</t>
  </si>
  <si>
    <t>解体工事</t>
  </si>
  <si>
    <t>B01030</t>
  </si>
  <si>
    <t>解体養生費</t>
    <rPh sb="0" eb="2">
      <t>カイタイ</t>
    </rPh>
    <phoneticPr fontId="19"/>
  </si>
  <si>
    <t>B01100</t>
  </si>
  <si>
    <t>解体材料費</t>
    <rPh sb="0" eb="2">
      <t>カイタイ</t>
    </rPh>
    <phoneticPr fontId="19"/>
  </si>
  <si>
    <t>B01200</t>
  </si>
  <si>
    <t>解体労務費</t>
    <rPh sb="0" eb="2">
      <t>カイタイ</t>
    </rPh>
    <phoneticPr fontId="19"/>
  </si>
  <si>
    <t>B01500</t>
  </si>
  <si>
    <t>解体その他工事</t>
    <rPh sb="0" eb="2">
      <t>カイタイ</t>
    </rPh>
    <phoneticPr fontId="19"/>
  </si>
  <si>
    <t>B01700</t>
  </si>
  <si>
    <t>解体予算外工事（１）</t>
    <rPh sb="0" eb="2">
      <t>カイタイ</t>
    </rPh>
    <phoneticPr fontId="19"/>
  </si>
  <si>
    <t>B01800</t>
  </si>
  <si>
    <t>解体予算外工事（10）</t>
    <rPh sb="0" eb="2">
      <t>カイタイ</t>
    </rPh>
    <phoneticPr fontId="19"/>
  </si>
  <si>
    <t>B01900</t>
  </si>
  <si>
    <t>解体変更増減工事</t>
    <rPh sb="0" eb="2">
      <t>カイタイ</t>
    </rPh>
    <phoneticPr fontId="19"/>
  </si>
  <si>
    <t>C01010</t>
  </si>
  <si>
    <t>準備費</t>
  </si>
  <si>
    <t>C01020</t>
  </si>
  <si>
    <t>仮設建物費</t>
  </si>
  <si>
    <t>C01030</t>
  </si>
  <si>
    <t>事務所備品及消耗品</t>
  </si>
  <si>
    <t>C01040</t>
  </si>
  <si>
    <t>工事用電力設備費</t>
  </si>
  <si>
    <t>C01050</t>
  </si>
  <si>
    <t>工事用用水設備費</t>
  </si>
  <si>
    <t>C01061</t>
  </si>
  <si>
    <t>安全施設及対策費</t>
  </si>
  <si>
    <t>C01062</t>
  </si>
  <si>
    <t>安全施設及対策費（労務費）</t>
  </si>
  <si>
    <t>C01063</t>
    <phoneticPr fontId="2"/>
  </si>
  <si>
    <t>安全施設及対策費（仮設経費）</t>
  </si>
  <si>
    <t>C01070</t>
  </si>
  <si>
    <t>機械器具設備費</t>
  </si>
  <si>
    <t>C01081</t>
  </si>
  <si>
    <t>諸試験調査費</t>
  </si>
  <si>
    <t>C01082</t>
  </si>
  <si>
    <t>C01091</t>
  </si>
  <si>
    <t>隣接家屋養生補修費</t>
  </si>
  <si>
    <t>C01092</t>
  </si>
  <si>
    <t>C01101</t>
  </si>
  <si>
    <t>借地費</t>
  </si>
  <si>
    <t>C01102</t>
  </si>
  <si>
    <t>C01150</t>
  </si>
  <si>
    <t>共通仮設労務費</t>
    <rPh sb="0" eb="2">
      <t>キョウツウ</t>
    </rPh>
    <rPh sb="2" eb="4">
      <t>カセツ</t>
    </rPh>
    <rPh sb="4" eb="7">
      <t>ロウムヒ</t>
    </rPh>
    <phoneticPr fontId="19"/>
  </si>
  <si>
    <t>C01200</t>
  </si>
  <si>
    <t>共通仮設材料費</t>
    <rPh sb="0" eb="2">
      <t>キョウツウ</t>
    </rPh>
    <rPh sb="2" eb="4">
      <t>カセツ</t>
    </rPh>
    <phoneticPr fontId="19"/>
  </si>
  <si>
    <t>C01500</t>
  </si>
  <si>
    <t>共通仮設その他設備費</t>
    <rPh sb="0" eb="2">
      <t>キョウツウ</t>
    </rPh>
    <rPh sb="2" eb="4">
      <t>カセツ</t>
    </rPh>
    <phoneticPr fontId="19"/>
  </si>
  <si>
    <t>C01700</t>
  </si>
  <si>
    <t>共通仮設予算外工事（１）</t>
    <rPh sb="0" eb="2">
      <t>キョウツウ</t>
    </rPh>
    <rPh sb="2" eb="4">
      <t>カセツ</t>
    </rPh>
    <phoneticPr fontId="19"/>
  </si>
  <si>
    <t>C01800</t>
  </si>
  <si>
    <t>共通仮設予算外工事（10）</t>
    <rPh sb="0" eb="2">
      <t>キョウツウ</t>
    </rPh>
    <rPh sb="2" eb="4">
      <t>カセツ</t>
    </rPh>
    <phoneticPr fontId="19"/>
  </si>
  <si>
    <t>C01900</t>
  </si>
  <si>
    <t>共通仮設変更増減工事</t>
    <rPh sb="0" eb="2">
      <t>キョウツウ</t>
    </rPh>
    <rPh sb="2" eb="4">
      <t>カセツ</t>
    </rPh>
    <phoneticPr fontId="19"/>
  </si>
  <si>
    <t>C02010</t>
  </si>
  <si>
    <t>仮設手間</t>
  </si>
  <si>
    <t>C02020</t>
  </si>
  <si>
    <t>養生・美装費</t>
  </si>
  <si>
    <t>C02030</t>
  </si>
  <si>
    <t>整理清掃費</t>
  </si>
  <si>
    <t>C02100</t>
  </si>
  <si>
    <t>直接仮設材料費</t>
    <rPh sb="0" eb="2">
      <t>チョクセツ</t>
    </rPh>
    <rPh sb="2" eb="4">
      <t>カセツ</t>
    </rPh>
    <phoneticPr fontId="19"/>
  </si>
  <si>
    <t>C02500</t>
  </si>
  <si>
    <t>直接仮設その他工事</t>
    <rPh sb="0" eb="2">
      <t>チョクセツ</t>
    </rPh>
    <rPh sb="2" eb="4">
      <t>カセツ</t>
    </rPh>
    <phoneticPr fontId="19"/>
  </si>
  <si>
    <t>C02700</t>
  </si>
  <si>
    <t>直接仮設予算外工事（１）</t>
    <rPh sb="0" eb="2">
      <t>チョクセツ</t>
    </rPh>
    <rPh sb="2" eb="4">
      <t>カセツ</t>
    </rPh>
    <phoneticPr fontId="19"/>
  </si>
  <si>
    <t>C02800</t>
  </si>
  <si>
    <t>直接仮設予算外工事（10）</t>
    <rPh sb="0" eb="2">
      <t>チョクセツ</t>
    </rPh>
    <rPh sb="2" eb="4">
      <t>カセツ</t>
    </rPh>
    <phoneticPr fontId="19"/>
  </si>
  <si>
    <t>C02900</t>
  </si>
  <si>
    <t>直接仮設変更増減工事</t>
    <rPh sb="0" eb="2">
      <t>チョクセツ</t>
    </rPh>
    <rPh sb="2" eb="4">
      <t>カセツ</t>
    </rPh>
    <phoneticPr fontId="19"/>
  </si>
  <si>
    <t>C03011</t>
  </si>
  <si>
    <t>仮設資機材損料</t>
  </si>
  <si>
    <t>C03012</t>
  </si>
  <si>
    <t>仮設資機材燃料費</t>
    <rPh sb="5" eb="7">
      <t>ネンリョウ</t>
    </rPh>
    <rPh sb="7" eb="8">
      <t>ヒ</t>
    </rPh>
    <phoneticPr fontId="19"/>
  </si>
  <si>
    <t>C03020</t>
  </si>
  <si>
    <t>事務所備品損料</t>
  </si>
  <si>
    <t>C03500</t>
  </si>
  <si>
    <t>資機材その他工事</t>
    <rPh sb="0" eb="3">
      <t>シキザイ</t>
    </rPh>
    <phoneticPr fontId="19"/>
  </si>
  <si>
    <t>C03700</t>
  </si>
  <si>
    <t>資機材予算外工事（１）</t>
    <rPh sb="0" eb="3">
      <t>シキザイ</t>
    </rPh>
    <phoneticPr fontId="19"/>
  </si>
  <si>
    <t>C03800</t>
  </si>
  <si>
    <t>資機材予算外工事（10）</t>
    <rPh sb="0" eb="3">
      <t>シキザイ</t>
    </rPh>
    <phoneticPr fontId="19"/>
  </si>
  <si>
    <t>C03900</t>
  </si>
  <si>
    <t>資機材変更増減工事</t>
    <rPh sb="0" eb="3">
      <t>シキザイ</t>
    </rPh>
    <phoneticPr fontId="19"/>
  </si>
  <si>
    <t>C04010</t>
  </si>
  <si>
    <t>廃材処理費</t>
  </si>
  <si>
    <t>C04020</t>
  </si>
  <si>
    <t>運搬費</t>
  </si>
  <si>
    <t>C04500</t>
  </si>
  <si>
    <t>運搬その他工事</t>
    <rPh sb="0" eb="2">
      <t>ウンパン</t>
    </rPh>
    <phoneticPr fontId="19"/>
  </si>
  <si>
    <t>C04700</t>
  </si>
  <si>
    <t>運搬予算外工事（１）</t>
    <rPh sb="0" eb="2">
      <t>ウンパン</t>
    </rPh>
    <phoneticPr fontId="19"/>
  </si>
  <si>
    <t>C04800</t>
  </si>
  <si>
    <t>運搬予算外工事（10）</t>
    <rPh sb="0" eb="2">
      <t>ウンパン</t>
    </rPh>
    <phoneticPr fontId="19"/>
  </si>
  <si>
    <t>C04900</t>
  </si>
  <si>
    <t>運搬変更増減工事</t>
    <rPh sb="0" eb="2">
      <t>ウンパン</t>
    </rPh>
    <phoneticPr fontId="19"/>
  </si>
  <si>
    <t>D01010</t>
  </si>
  <si>
    <t>深礎工事（場所打コンクリート杭）</t>
    <phoneticPr fontId="20"/>
  </si>
  <si>
    <t>D01020</t>
  </si>
  <si>
    <t>杭打設工事（既製杭）</t>
    <phoneticPr fontId="20"/>
  </si>
  <si>
    <t>D01030</t>
  </si>
  <si>
    <t>杭頭処理・補強費</t>
  </si>
  <si>
    <t>D01101</t>
    <phoneticPr fontId="20"/>
  </si>
  <si>
    <t>杭材料費（コンクリート）</t>
    <rPh sb="0" eb="1">
      <t>クイ</t>
    </rPh>
    <phoneticPr fontId="19"/>
  </si>
  <si>
    <t>D01102</t>
  </si>
  <si>
    <t>杭材料費（鉄筋）</t>
    <rPh sb="0" eb="1">
      <t>クイ</t>
    </rPh>
    <phoneticPr fontId="19"/>
  </si>
  <si>
    <t>D01103</t>
  </si>
  <si>
    <t>杭材料費（杭）</t>
    <rPh sb="0" eb="1">
      <t>クイ</t>
    </rPh>
    <phoneticPr fontId="19"/>
  </si>
  <si>
    <t>D01104</t>
  </si>
  <si>
    <t>杭材料費（その他）</t>
    <rPh sb="0" eb="1">
      <t>クイ</t>
    </rPh>
    <phoneticPr fontId="19"/>
  </si>
  <si>
    <t>D01500</t>
  </si>
  <si>
    <t>杭その他工事</t>
    <rPh sb="0" eb="1">
      <t>クイ</t>
    </rPh>
    <phoneticPr fontId="19"/>
  </si>
  <si>
    <t>D01700</t>
  </si>
  <si>
    <t>杭予算外工事（１）</t>
    <rPh sb="0" eb="1">
      <t>クイ</t>
    </rPh>
    <phoneticPr fontId="19"/>
  </si>
  <si>
    <t>D01800</t>
  </si>
  <si>
    <t>杭予算外工事（10）</t>
    <rPh sb="0" eb="1">
      <t>クイ</t>
    </rPh>
    <phoneticPr fontId="19"/>
  </si>
  <si>
    <t>D01900</t>
  </si>
  <si>
    <t>杭変更増減工事</t>
    <rPh sb="0" eb="1">
      <t>クイ</t>
    </rPh>
    <phoneticPr fontId="19"/>
  </si>
  <si>
    <t>D02010</t>
  </si>
  <si>
    <t>土工事</t>
  </si>
  <si>
    <t>D02020</t>
  </si>
  <si>
    <t>土留工事</t>
  </si>
  <si>
    <t>D02030</t>
  </si>
  <si>
    <t>防湿・断熱工事</t>
  </si>
  <si>
    <t>D02100</t>
  </si>
  <si>
    <t>土材料費</t>
    <rPh sb="0" eb="1">
      <t>ド</t>
    </rPh>
    <phoneticPr fontId="19"/>
  </si>
  <si>
    <t>D02500</t>
  </si>
  <si>
    <t>土その他工事</t>
    <rPh sb="0" eb="1">
      <t>ド</t>
    </rPh>
    <phoneticPr fontId="19"/>
  </si>
  <si>
    <t>D02700</t>
  </si>
  <si>
    <t>土予算外工事（１）</t>
    <rPh sb="0" eb="1">
      <t>ド</t>
    </rPh>
    <phoneticPr fontId="19"/>
  </si>
  <si>
    <t>D02800</t>
  </si>
  <si>
    <t>土予算外工事（10）</t>
    <rPh sb="0" eb="1">
      <t>ド</t>
    </rPh>
    <phoneticPr fontId="19"/>
  </si>
  <si>
    <t>D02900</t>
  </si>
  <si>
    <t>土変更増減工事</t>
    <rPh sb="0" eb="1">
      <t>ド</t>
    </rPh>
    <phoneticPr fontId="19"/>
  </si>
  <si>
    <t>D03010</t>
  </si>
  <si>
    <t>ＰＣ緊張工事</t>
  </si>
  <si>
    <t>D03020</t>
  </si>
  <si>
    <t>中空スラブ工事</t>
  </si>
  <si>
    <t>D03040</t>
  </si>
  <si>
    <t>鉄筋加工組立費</t>
  </si>
  <si>
    <t>D03050</t>
  </si>
  <si>
    <t>圧接・切断費</t>
  </si>
  <si>
    <t>D03100</t>
  </si>
  <si>
    <t>鉄筋材料費</t>
  </si>
  <si>
    <t>D03500</t>
  </si>
  <si>
    <t>鉄筋その他工事</t>
    <rPh sb="0" eb="2">
      <t>テッキン</t>
    </rPh>
    <phoneticPr fontId="19"/>
  </si>
  <si>
    <t>D03700</t>
  </si>
  <si>
    <t>鉄筋予算外工事（１）</t>
    <rPh sb="0" eb="2">
      <t>テッキン</t>
    </rPh>
    <phoneticPr fontId="19"/>
  </si>
  <si>
    <t>D03800</t>
  </si>
  <si>
    <t>鉄筋予算外工事（10）</t>
    <rPh sb="0" eb="2">
      <t>テッキン</t>
    </rPh>
    <phoneticPr fontId="19"/>
  </si>
  <si>
    <t>D03900</t>
  </si>
  <si>
    <t>鉄筋変更増減工事</t>
    <rPh sb="0" eb="2">
      <t>テッキン</t>
    </rPh>
    <phoneticPr fontId="19"/>
  </si>
  <si>
    <t>D04010</t>
  </si>
  <si>
    <t>型枠工事</t>
  </si>
  <si>
    <t>D04100</t>
  </si>
  <si>
    <t>型枠材料費</t>
    <rPh sb="0" eb="1">
      <t>カタ</t>
    </rPh>
    <rPh sb="1" eb="2">
      <t>ワク</t>
    </rPh>
    <phoneticPr fontId="19"/>
  </si>
  <si>
    <t>D04500</t>
  </si>
  <si>
    <t>型枠その他工事</t>
    <rPh sb="0" eb="1">
      <t>カタ</t>
    </rPh>
    <rPh sb="1" eb="2">
      <t>ワク</t>
    </rPh>
    <phoneticPr fontId="19"/>
  </si>
  <si>
    <t>D04700</t>
  </si>
  <si>
    <t>型枠予算外工事（１）</t>
    <rPh sb="0" eb="1">
      <t>カタ</t>
    </rPh>
    <rPh sb="1" eb="2">
      <t>ワク</t>
    </rPh>
    <phoneticPr fontId="19"/>
  </si>
  <si>
    <t>D04800</t>
  </si>
  <si>
    <t>型枠予算外工事（10）</t>
    <rPh sb="0" eb="1">
      <t>カタ</t>
    </rPh>
    <rPh sb="1" eb="2">
      <t>ワク</t>
    </rPh>
    <phoneticPr fontId="19"/>
  </si>
  <si>
    <t>D04900</t>
  </si>
  <si>
    <t>型枠変更増減工事</t>
    <rPh sb="0" eb="1">
      <t>カタ</t>
    </rPh>
    <rPh sb="1" eb="2">
      <t>ワク</t>
    </rPh>
    <phoneticPr fontId="19"/>
  </si>
  <si>
    <t>D05010</t>
  </si>
  <si>
    <t>コンクリート材料費</t>
  </si>
  <si>
    <t>D05020</t>
  </si>
  <si>
    <t>コンクリート打手間</t>
  </si>
  <si>
    <t>D05030</t>
  </si>
  <si>
    <t>ポンプ車セット費</t>
  </si>
  <si>
    <t>D05500</t>
  </si>
  <si>
    <t>コンクリートその他工事</t>
  </si>
  <si>
    <t>D05700</t>
  </si>
  <si>
    <t>コンクリート予算外工事（１）</t>
  </si>
  <si>
    <t>D05800</t>
  </si>
  <si>
    <t>コンクリート予算外工事（10）</t>
  </si>
  <si>
    <t>D05900</t>
  </si>
  <si>
    <t>コンクリート変更増減工事</t>
  </si>
  <si>
    <t>D06010</t>
  </si>
  <si>
    <t>鉄骨工事</t>
  </si>
  <si>
    <t>D06020</t>
  </si>
  <si>
    <t>鉄骨仮設工事</t>
    <rPh sb="0" eb="2">
      <t>テッコツ</t>
    </rPh>
    <phoneticPr fontId="19"/>
  </si>
  <si>
    <t>D06030</t>
  </si>
  <si>
    <t>鉄骨開口補強工事</t>
    <rPh sb="0" eb="2">
      <t>テッコツ</t>
    </rPh>
    <phoneticPr fontId="19"/>
  </si>
  <si>
    <t>D06100</t>
  </si>
  <si>
    <t>鉄骨材料費</t>
    <rPh sb="0" eb="2">
      <t>テッコツ</t>
    </rPh>
    <phoneticPr fontId="19"/>
  </si>
  <si>
    <t>D06500</t>
  </si>
  <si>
    <t>鉄骨その他工事</t>
    <rPh sb="0" eb="2">
      <t>テッコツ</t>
    </rPh>
    <phoneticPr fontId="19"/>
  </si>
  <si>
    <t>D06700</t>
  </si>
  <si>
    <t>鉄骨予算外工事（１）</t>
    <rPh sb="0" eb="2">
      <t>テッコツ</t>
    </rPh>
    <phoneticPr fontId="19"/>
  </si>
  <si>
    <t>D06800</t>
  </si>
  <si>
    <t>鉄骨予算外工事（10）</t>
    <rPh sb="0" eb="2">
      <t>テッコツ</t>
    </rPh>
    <phoneticPr fontId="19"/>
  </si>
  <si>
    <t>D06900</t>
  </si>
  <si>
    <t>鉄骨変更増減工事</t>
    <rPh sb="0" eb="2">
      <t>テッコツ</t>
    </rPh>
    <phoneticPr fontId="19"/>
  </si>
  <si>
    <t>D07010</t>
  </si>
  <si>
    <t>ｺﾝｸﾘｰﾄﾌﾞﾛｯｸ工事</t>
  </si>
  <si>
    <t>D07020</t>
  </si>
  <si>
    <t>レンガ工事</t>
  </si>
  <si>
    <t>D07100</t>
  </si>
  <si>
    <t>組積材料費</t>
    <rPh sb="0" eb="1">
      <t>ソ</t>
    </rPh>
    <rPh sb="1" eb="2">
      <t>セキ</t>
    </rPh>
    <phoneticPr fontId="19"/>
  </si>
  <si>
    <t>D07500</t>
  </si>
  <si>
    <t>組積その他工事</t>
    <rPh sb="0" eb="1">
      <t>ソ</t>
    </rPh>
    <rPh sb="1" eb="2">
      <t>セキ</t>
    </rPh>
    <phoneticPr fontId="19"/>
  </si>
  <si>
    <t>D07700</t>
  </si>
  <si>
    <t>組積予算外工事（１）</t>
    <rPh sb="0" eb="1">
      <t>ソ</t>
    </rPh>
    <rPh sb="1" eb="2">
      <t>セキ</t>
    </rPh>
    <phoneticPr fontId="19"/>
  </si>
  <si>
    <t>D07800</t>
  </si>
  <si>
    <t>組積予算外工事（10）</t>
    <rPh sb="0" eb="1">
      <t>ソ</t>
    </rPh>
    <rPh sb="1" eb="2">
      <t>セキ</t>
    </rPh>
    <phoneticPr fontId="19"/>
  </si>
  <si>
    <t>D07900</t>
  </si>
  <si>
    <t>組積変更増減工事</t>
    <rPh sb="0" eb="1">
      <t>ソ</t>
    </rPh>
    <rPh sb="1" eb="2">
      <t>セキ</t>
    </rPh>
    <phoneticPr fontId="19"/>
  </si>
  <si>
    <t>D08010</t>
  </si>
  <si>
    <t>ＡＬＣ工事</t>
  </si>
  <si>
    <t>D08020</t>
  </si>
  <si>
    <t>セメント成形板工事</t>
  </si>
  <si>
    <t>D08030</t>
  </si>
  <si>
    <t>ＡＬＣ開口補強工事</t>
  </si>
  <si>
    <t>D08100</t>
  </si>
  <si>
    <t>ＡＬＣ材料費</t>
  </si>
  <si>
    <t>D08500</t>
  </si>
  <si>
    <t>ＡＬＣその他工事</t>
  </si>
  <si>
    <t>D08700</t>
  </si>
  <si>
    <t>ＡＬＣ予算外工事（１）</t>
  </si>
  <si>
    <t>D08800</t>
  </si>
  <si>
    <t>ＡＬＣ予算外工事（10）</t>
  </si>
  <si>
    <t>D08900</t>
  </si>
  <si>
    <t>ＡＬＣ変更増減工事</t>
  </si>
  <si>
    <t>D09010</t>
  </si>
  <si>
    <t>ＰＣ板工事</t>
  </si>
  <si>
    <t>D09100</t>
  </si>
  <si>
    <t>ＰＣ材料費</t>
  </si>
  <si>
    <t>D09500</t>
  </si>
  <si>
    <t>ＰＣその他工事</t>
  </si>
  <si>
    <t>D09700</t>
  </si>
  <si>
    <t>ＰＣ予算外工事（１）</t>
  </si>
  <si>
    <t>D09800</t>
  </si>
  <si>
    <t>ＰＣ予算外工事（10）</t>
  </si>
  <si>
    <t>D09900</t>
  </si>
  <si>
    <t>ＰＣ変更増減工事</t>
  </si>
  <si>
    <t>D10010</t>
  </si>
  <si>
    <t>防水工事</t>
  </si>
  <si>
    <t>D10020</t>
  </si>
  <si>
    <t>シーリング工事</t>
  </si>
  <si>
    <t>D10100</t>
  </si>
  <si>
    <t>防水材料費</t>
  </si>
  <si>
    <t>D10500</t>
  </si>
  <si>
    <t>防水その他工事</t>
    <rPh sb="0" eb="2">
      <t>ボウスイ</t>
    </rPh>
    <phoneticPr fontId="19"/>
  </si>
  <si>
    <t>D10700</t>
  </si>
  <si>
    <t>防水予算外工事（１）</t>
    <rPh sb="0" eb="2">
      <t>ボウスイ</t>
    </rPh>
    <phoneticPr fontId="19"/>
  </si>
  <si>
    <t>D10800</t>
  </si>
  <si>
    <t>防水予算外工事（10）</t>
    <rPh sb="0" eb="2">
      <t>ボウスイ</t>
    </rPh>
    <phoneticPr fontId="19"/>
  </si>
  <si>
    <t>D10900</t>
  </si>
  <si>
    <t>防水変更増減工事</t>
    <rPh sb="0" eb="2">
      <t>ボウスイ</t>
    </rPh>
    <phoneticPr fontId="19"/>
  </si>
  <si>
    <t>D11010</t>
  </si>
  <si>
    <t>石工事</t>
  </si>
  <si>
    <t>D11020</t>
  </si>
  <si>
    <t>石副資材</t>
    <rPh sb="0" eb="1">
      <t>イシ</t>
    </rPh>
    <phoneticPr fontId="19"/>
  </si>
  <si>
    <t>D11500</t>
  </si>
  <si>
    <t>石その他工事</t>
    <rPh sb="0" eb="1">
      <t>イシ</t>
    </rPh>
    <phoneticPr fontId="19"/>
  </si>
  <si>
    <t>D11700</t>
  </si>
  <si>
    <t>石予算外工事（１）</t>
    <rPh sb="0" eb="1">
      <t>イシ</t>
    </rPh>
    <phoneticPr fontId="19"/>
  </si>
  <si>
    <t>D11800</t>
  </si>
  <si>
    <t>石予算外工事（10）</t>
    <rPh sb="0" eb="1">
      <t>イシ</t>
    </rPh>
    <phoneticPr fontId="19"/>
  </si>
  <si>
    <t>D11900</t>
  </si>
  <si>
    <t>石変更増減工事</t>
    <rPh sb="0" eb="1">
      <t>イシ</t>
    </rPh>
    <phoneticPr fontId="19"/>
  </si>
  <si>
    <t>D12010</t>
  </si>
  <si>
    <t>タイル工事</t>
  </si>
  <si>
    <t>D12020</t>
  </si>
  <si>
    <t>タイル副資材</t>
  </si>
  <si>
    <t>D12500</t>
  </si>
  <si>
    <t>タイルその他工事</t>
  </si>
  <si>
    <t>D12700</t>
  </si>
  <si>
    <t>タイル予算外工事（１）</t>
  </si>
  <si>
    <t>D12800</t>
  </si>
  <si>
    <t>タイル予算外工事（10）</t>
  </si>
  <si>
    <t>D12900</t>
  </si>
  <si>
    <t>タイル変更増減工事</t>
  </si>
  <si>
    <t>D13010</t>
  </si>
  <si>
    <t>木工事</t>
  </si>
  <si>
    <t>D13100</t>
  </si>
  <si>
    <t>木材料費</t>
    <rPh sb="0" eb="1">
      <t>キ</t>
    </rPh>
    <phoneticPr fontId="19"/>
  </si>
  <si>
    <t>D13500</t>
  </si>
  <si>
    <t>木その他工事</t>
    <rPh sb="0" eb="1">
      <t>キ</t>
    </rPh>
    <phoneticPr fontId="19"/>
  </si>
  <si>
    <t>D13700</t>
  </si>
  <si>
    <t>木予算外工事（１）</t>
    <rPh sb="0" eb="1">
      <t>キ</t>
    </rPh>
    <phoneticPr fontId="19"/>
  </si>
  <si>
    <t>D13800</t>
  </si>
  <si>
    <t>木予算外工事（10）</t>
    <rPh sb="0" eb="1">
      <t>キ</t>
    </rPh>
    <phoneticPr fontId="19"/>
  </si>
  <si>
    <t>D13900</t>
  </si>
  <si>
    <t>木変更増減工事</t>
    <rPh sb="0" eb="1">
      <t>キ</t>
    </rPh>
    <phoneticPr fontId="19"/>
  </si>
  <si>
    <t>D14010</t>
  </si>
  <si>
    <t>屋根工事</t>
  </si>
  <si>
    <t>D14020</t>
  </si>
  <si>
    <t>板金・樋工事</t>
  </si>
  <si>
    <t>D14100</t>
  </si>
  <si>
    <t>屋根材料費</t>
    <rPh sb="0" eb="2">
      <t>ヤネ</t>
    </rPh>
    <phoneticPr fontId="19"/>
  </si>
  <si>
    <t>D14500</t>
  </si>
  <si>
    <t>屋根その他工事</t>
    <rPh sb="0" eb="2">
      <t>ヤネ</t>
    </rPh>
    <phoneticPr fontId="19"/>
  </si>
  <si>
    <t>D14700</t>
  </si>
  <si>
    <t>屋根予算外工事（１）</t>
    <rPh sb="0" eb="2">
      <t>ヤネ</t>
    </rPh>
    <phoneticPr fontId="19"/>
  </si>
  <si>
    <t>D14800</t>
  </si>
  <si>
    <t>屋根予算外工事（10）</t>
    <rPh sb="0" eb="2">
      <t>ヤネ</t>
    </rPh>
    <phoneticPr fontId="19"/>
  </si>
  <si>
    <t>D14900</t>
  </si>
  <si>
    <t>屋根変更増減工事</t>
    <rPh sb="0" eb="2">
      <t>ヤネ</t>
    </rPh>
    <phoneticPr fontId="19"/>
  </si>
  <si>
    <t>D15010</t>
  </si>
  <si>
    <t>仕上金物工事</t>
  </si>
  <si>
    <t>D15020</t>
  </si>
  <si>
    <t>下地金物工事</t>
  </si>
  <si>
    <t>D15030</t>
  </si>
  <si>
    <t>雑金物工事</t>
  </si>
  <si>
    <t>D15100</t>
  </si>
  <si>
    <t>金属材料費</t>
    <rPh sb="0" eb="2">
      <t>キンゾク</t>
    </rPh>
    <phoneticPr fontId="19"/>
  </si>
  <si>
    <t>D15500</t>
  </si>
  <si>
    <t>金属その他工事</t>
    <rPh sb="0" eb="2">
      <t>キンゾク</t>
    </rPh>
    <phoneticPr fontId="19"/>
  </si>
  <si>
    <t>D15700</t>
  </si>
  <si>
    <t>金属予算外工事（１）</t>
    <rPh sb="0" eb="2">
      <t>キンゾク</t>
    </rPh>
    <phoneticPr fontId="19"/>
  </si>
  <si>
    <t>D15800</t>
  </si>
  <si>
    <t>金属予算外工事（10）</t>
    <rPh sb="0" eb="2">
      <t>キンゾク</t>
    </rPh>
    <phoneticPr fontId="19"/>
  </si>
  <si>
    <t>D15900</t>
  </si>
  <si>
    <t>金属変更増減工事</t>
    <rPh sb="0" eb="2">
      <t>キンゾク</t>
    </rPh>
    <phoneticPr fontId="19"/>
  </si>
  <si>
    <t>D16010</t>
  </si>
  <si>
    <t>左官工事</t>
  </si>
  <si>
    <t>D16100</t>
  </si>
  <si>
    <t>左官材料費</t>
    <rPh sb="0" eb="2">
      <t>サカン</t>
    </rPh>
    <phoneticPr fontId="19"/>
  </si>
  <si>
    <t>D16500</t>
  </si>
  <si>
    <t>左官その他工事</t>
    <rPh sb="0" eb="2">
      <t>サカン</t>
    </rPh>
    <phoneticPr fontId="19"/>
  </si>
  <si>
    <t>D16700</t>
  </si>
  <si>
    <t>左官予算外工事（１）</t>
    <rPh sb="0" eb="2">
      <t>サカン</t>
    </rPh>
    <phoneticPr fontId="19"/>
  </si>
  <si>
    <t>D16800</t>
  </si>
  <si>
    <t>左官予算外工事（10）</t>
    <rPh sb="0" eb="2">
      <t>サカン</t>
    </rPh>
    <phoneticPr fontId="19"/>
  </si>
  <si>
    <t>D16900</t>
  </si>
  <si>
    <t>左官変更増減工事</t>
    <rPh sb="0" eb="2">
      <t>サカン</t>
    </rPh>
    <phoneticPr fontId="19"/>
  </si>
  <si>
    <t>D17010</t>
  </si>
  <si>
    <t>ｱﾙﾐ製建具工事</t>
  </si>
  <si>
    <t>D17020</t>
  </si>
  <si>
    <t>ｽﾁｰﾙ製建具工事</t>
  </si>
  <si>
    <t>D17030</t>
  </si>
  <si>
    <t>ｽﾃﾝﾚｽ製建具工事</t>
  </si>
  <si>
    <t>D17040</t>
  </si>
  <si>
    <t>ｶｰﾃﾝｳｫｰﾙ工事</t>
  </si>
  <si>
    <t>D17050</t>
  </si>
  <si>
    <t>ｼｬｯﾀｰ工事</t>
  </si>
  <si>
    <t>D17100</t>
  </si>
  <si>
    <t>金建材料費</t>
    <rPh sb="0" eb="1">
      <t>キン</t>
    </rPh>
    <rPh sb="1" eb="2">
      <t>タ</t>
    </rPh>
    <phoneticPr fontId="19"/>
  </si>
  <si>
    <t>D17500</t>
  </si>
  <si>
    <t>金建その他工事</t>
    <rPh sb="0" eb="1">
      <t>キン</t>
    </rPh>
    <rPh sb="1" eb="2">
      <t>ケン</t>
    </rPh>
    <phoneticPr fontId="19"/>
  </si>
  <si>
    <t>D17700</t>
  </si>
  <si>
    <t>金建予算外工事（１）</t>
    <rPh sb="0" eb="1">
      <t>キン</t>
    </rPh>
    <rPh sb="1" eb="2">
      <t>ケン</t>
    </rPh>
    <phoneticPr fontId="19"/>
  </si>
  <si>
    <t>D17800</t>
  </si>
  <si>
    <t>金建予算外工事（10）</t>
    <rPh sb="0" eb="1">
      <t>キン</t>
    </rPh>
    <rPh sb="1" eb="2">
      <t>ケン</t>
    </rPh>
    <phoneticPr fontId="19"/>
  </si>
  <si>
    <t>D17900</t>
  </si>
  <si>
    <t>金建変更増減工事</t>
    <rPh sb="0" eb="1">
      <t>キン</t>
    </rPh>
    <rPh sb="1" eb="2">
      <t>ケン</t>
    </rPh>
    <phoneticPr fontId="19"/>
  </si>
  <si>
    <t>D18010</t>
  </si>
  <si>
    <t>木製建具工事</t>
  </si>
  <si>
    <t>D18020</t>
  </si>
  <si>
    <t>既製品ﾄｲﾚﾌﾞｰｽ工事</t>
  </si>
  <si>
    <t>D18100</t>
  </si>
  <si>
    <t>木建材料費</t>
    <rPh sb="0" eb="1">
      <t>キ</t>
    </rPh>
    <rPh sb="1" eb="2">
      <t>ケン</t>
    </rPh>
    <phoneticPr fontId="19"/>
  </si>
  <si>
    <t>D18500</t>
  </si>
  <si>
    <t>木建その他工事</t>
    <rPh sb="0" eb="1">
      <t>キ</t>
    </rPh>
    <rPh sb="1" eb="2">
      <t>ケン</t>
    </rPh>
    <phoneticPr fontId="19"/>
  </si>
  <si>
    <t>D18700</t>
  </si>
  <si>
    <t>木建予算外工事（１）</t>
    <rPh sb="0" eb="1">
      <t>キ</t>
    </rPh>
    <rPh sb="1" eb="2">
      <t>ケン</t>
    </rPh>
    <phoneticPr fontId="19"/>
  </si>
  <si>
    <t>D18800</t>
  </si>
  <si>
    <t>木建予算外工事（10）</t>
    <rPh sb="0" eb="1">
      <t>キ</t>
    </rPh>
    <rPh sb="1" eb="2">
      <t>ケン</t>
    </rPh>
    <phoneticPr fontId="19"/>
  </si>
  <si>
    <t>D18900</t>
  </si>
  <si>
    <t>木建変更増減工事</t>
    <rPh sb="0" eb="1">
      <t>キ</t>
    </rPh>
    <rPh sb="1" eb="2">
      <t>ケン</t>
    </rPh>
    <phoneticPr fontId="19"/>
  </si>
  <si>
    <t>D19010</t>
  </si>
  <si>
    <t>硝子工事</t>
  </si>
  <si>
    <t>D19020</t>
  </si>
  <si>
    <t>硝子下地補強金物</t>
    <rPh sb="0" eb="2">
      <t>ガラス</t>
    </rPh>
    <phoneticPr fontId="19"/>
  </si>
  <si>
    <t>D19100</t>
  </si>
  <si>
    <t>硝子材料費</t>
    <rPh sb="0" eb="2">
      <t>ガラス</t>
    </rPh>
    <phoneticPr fontId="19"/>
  </si>
  <si>
    <t>D19500</t>
  </si>
  <si>
    <t>硝子その他工事</t>
    <rPh sb="0" eb="2">
      <t>ガラス</t>
    </rPh>
    <phoneticPr fontId="19"/>
  </si>
  <si>
    <t>D19700</t>
  </si>
  <si>
    <t>硝子予算外工事（１）</t>
    <rPh sb="0" eb="2">
      <t>ガラス</t>
    </rPh>
    <phoneticPr fontId="19"/>
  </si>
  <si>
    <t>D19800</t>
  </si>
  <si>
    <t>硝子予算外工事（10）</t>
    <rPh sb="0" eb="2">
      <t>ガラス</t>
    </rPh>
    <phoneticPr fontId="19"/>
  </si>
  <si>
    <t>D19900</t>
  </si>
  <si>
    <t>硝子変更増減工事</t>
    <rPh sb="0" eb="2">
      <t>ガラス</t>
    </rPh>
    <phoneticPr fontId="19"/>
  </si>
  <si>
    <t>D20010</t>
  </si>
  <si>
    <t>塗装工事</t>
  </si>
  <si>
    <t>D20020</t>
  </si>
  <si>
    <t>吹付工事</t>
  </si>
  <si>
    <t>D20100</t>
  </si>
  <si>
    <t>塗装材料費</t>
    <rPh sb="0" eb="2">
      <t>トソウ</t>
    </rPh>
    <phoneticPr fontId="19"/>
  </si>
  <si>
    <t>D20500</t>
  </si>
  <si>
    <t>塗装その他工事</t>
    <rPh sb="0" eb="2">
      <t>トソウ</t>
    </rPh>
    <phoneticPr fontId="19"/>
  </si>
  <si>
    <t>D20700</t>
  </si>
  <si>
    <t>塗装予算外工事（１）</t>
    <rPh sb="0" eb="2">
      <t>トソウ</t>
    </rPh>
    <phoneticPr fontId="19"/>
  </si>
  <si>
    <t>D20800</t>
  </si>
  <si>
    <t>塗装予算外工事（10）</t>
    <rPh sb="0" eb="2">
      <t>トソウ</t>
    </rPh>
    <phoneticPr fontId="19"/>
  </si>
  <si>
    <t>D20900</t>
  </si>
  <si>
    <t>塗装変更増減工事</t>
    <rPh sb="0" eb="2">
      <t>トソウ</t>
    </rPh>
    <phoneticPr fontId="19"/>
  </si>
  <si>
    <t>D21010</t>
  </si>
  <si>
    <t>外装工事</t>
  </si>
  <si>
    <t>D21020</t>
  </si>
  <si>
    <t>外装下地工事</t>
    <rPh sb="0" eb="2">
      <t>ガイソウ</t>
    </rPh>
    <phoneticPr fontId="19"/>
  </si>
  <si>
    <t>D21100</t>
  </si>
  <si>
    <t>外装材料費</t>
    <rPh sb="0" eb="2">
      <t>ガイソウ</t>
    </rPh>
    <phoneticPr fontId="19"/>
  </si>
  <si>
    <t>D21500</t>
  </si>
  <si>
    <t>外装その他工事</t>
    <rPh sb="0" eb="2">
      <t>ガイソウ</t>
    </rPh>
    <phoneticPr fontId="19"/>
  </si>
  <si>
    <t>D21700</t>
  </si>
  <si>
    <t>外装予算外工事（１）</t>
    <rPh sb="0" eb="2">
      <t>ガイソウ</t>
    </rPh>
    <phoneticPr fontId="19"/>
  </si>
  <si>
    <t>D21800</t>
  </si>
  <si>
    <t>外装予算外工事（10）</t>
    <rPh sb="0" eb="2">
      <t>ガイソウ</t>
    </rPh>
    <phoneticPr fontId="19"/>
  </si>
  <si>
    <t>D21900</t>
  </si>
  <si>
    <t>外装変更増減工事</t>
    <rPh sb="0" eb="2">
      <t>ガイソウ</t>
    </rPh>
    <phoneticPr fontId="19"/>
  </si>
  <si>
    <t>D22010</t>
  </si>
  <si>
    <t>内装工事（１）</t>
  </si>
  <si>
    <t>D22020</t>
  </si>
  <si>
    <t>内装工事（２）</t>
  </si>
  <si>
    <t>D22030</t>
  </si>
  <si>
    <t>内装雑工事</t>
  </si>
  <si>
    <t>D22040</t>
  </si>
  <si>
    <t>耐火被覆工事</t>
  </si>
  <si>
    <t>D22100</t>
  </si>
  <si>
    <t>内装材料費</t>
    <rPh sb="0" eb="2">
      <t>ナイソウ</t>
    </rPh>
    <phoneticPr fontId="19"/>
  </si>
  <si>
    <t>D22500</t>
  </si>
  <si>
    <t>内装その他工事</t>
    <rPh sb="0" eb="2">
      <t>ナイソウ</t>
    </rPh>
    <phoneticPr fontId="19"/>
  </si>
  <si>
    <t>D22700</t>
  </si>
  <si>
    <t>内装予算外工事（１）</t>
    <rPh sb="0" eb="2">
      <t>ナイソウ</t>
    </rPh>
    <phoneticPr fontId="19"/>
  </si>
  <si>
    <t>D22800</t>
  </si>
  <si>
    <t>内装予算外工事（10）</t>
    <rPh sb="0" eb="2">
      <t>ナイソウ</t>
    </rPh>
    <phoneticPr fontId="19"/>
  </si>
  <si>
    <t>D22900</t>
  </si>
  <si>
    <t>内装変更増減工事</t>
    <rPh sb="0" eb="2">
      <t>ナイソウ</t>
    </rPh>
    <phoneticPr fontId="19"/>
  </si>
  <si>
    <t>D23010</t>
  </si>
  <si>
    <t>家具工事</t>
  </si>
  <si>
    <t>D23100</t>
  </si>
  <si>
    <t>家具材料費</t>
    <rPh sb="0" eb="2">
      <t>カグ</t>
    </rPh>
    <phoneticPr fontId="19"/>
  </si>
  <si>
    <t>D23500</t>
  </si>
  <si>
    <t>家具その他工事</t>
    <rPh sb="0" eb="2">
      <t>カグ</t>
    </rPh>
    <phoneticPr fontId="19"/>
  </si>
  <si>
    <t>D23700</t>
  </si>
  <si>
    <t>家具予算外工事（１）</t>
    <rPh sb="0" eb="2">
      <t>カグ</t>
    </rPh>
    <phoneticPr fontId="19"/>
  </si>
  <si>
    <t>D23800</t>
  </si>
  <si>
    <t>家具予算外工事（10）</t>
    <rPh sb="0" eb="2">
      <t>カグ</t>
    </rPh>
    <phoneticPr fontId="19"/>
  </si>
  <si>
    <t>D23900</t>
  </si>
  <si>
    <t>家具変更増減工事</t>
    <rPh sb="0" eb="2">
      <t>カグ</t>
    </rPh>
    <phoneticPr fontId="19"/>
  </si>
  <si>
    <t>D24010</t>
  </si>
  <si>
    <t>雑工事</t>
  </si>
  <si>
    <t>D24020</t>
  </si>
  <si>
    <t>厨房機器工事</t>
  </si>
  <si>
    <t>D24100</t>
  </si>
  <si>
    <t>雑材料費</t>
    <rPh sb="0" eb="1">
      <t>ザツ</t>
    </rPh>
    <phoneticPr fontId="19"/>
  </si>
  <si>
    <t>D24500</t>
  </si>
  <si>
    <t>雑その他工事</t>
    <rPh sb="0" eb="1">
      <t>ザツ</t>
    </rPh>
    <phoneticPr fontId="19"/>
  </si>
  <si>
    <t>D24700</t>
  </si>
  <si>
    <t>雑予算外工事（１）</t>
    <rPh sb="0" eb="1">
      <t>ザツ</t>
    </rPh>
    <phoneticPr fontId="19"/>
  </si>
  <si>
    <t>D24800</t>
  </si>
  <si>
    <t>雑予算外工事（10）</t>
    <rPh sb="0" eb="1">
      <t>ザツ</t>
    </rPh>
    <phoneticPr fontId="19"/>
  </si>
  <si>
    <t>D24900</t>
  </si>
  <si>
    <t>雑変更増減工事</t>
    <rPh sb="0" eb="1">
      <t>ザツ</t>
    </rPh>
    <phoneticPr fontId="19"/>
  </si>
  <si>
    <t>D25010</t>
  </si>
  <si>
    <t>基礎土工事</t>
    <rPh sb="0" eb="2">
      <t>キソ</t>
    </rPh>
    <phoneticPr fontId="19"/>
  </si>
  <si>
    <t>D25020</t>
  </si>
  <si>
    <t>基礎鉄筋工事</t>
    <rPh sb="0" eb="2">
      <t>キソ</t>
    </rPh>
    <phoneticPr fontId="19"/>
  </si>
  <si>
    <t>D25030</t>
  </si>
  <si>
    <t>基礎型枠工事</t>
    <rPh sb="0" eb="2">
      <t>キソ</t>
    </rPh>
    <phoneticPr fontId="19"/>
  </si>
  <si>
    <t>D25040</t>
  </si>
  <si>
    <t>基礎コンクリート工事</t>
    <rPh sb="0" eb="2">
      <t>キソ</t>
    </rPh>
    <phoneticPr fontId="19"/>
  </si>
  <si>
    <t>D25100</t>
  </si>
  <si>
    <t>基礎材料費</t>
    <rPh sb="0" eb="2">
      <t>キソ</t>
    </rPh>
    <phoneticPr fontId="19"/>
  </si>
  <si>
    <t>D25500</t>
  </si>
  <si>
    <t>基礎その他工事</t>
    <rPh sb="0" eb="2">
      <t>キソ</t>
    </rPh>
    <phoneticPr fontId="19"/>
  </si>
  <si>
    <t>D25700</t>
  </si>
  <si>
    <t>基礎予算外工事（１）</t>
    <rPh sb="0" eb="2">
      <t>キソ</t>
    </rPh>
    <phoneticPr fontId="19"/>
  </si>
  <si>
    <t>D25800</t>
  </si>
  <si>
    <t>基礎予算外工事（10）</t>
    <rPh sb="0" eb="2">
      <t>キソ</t>
    </rPh>
    <phoneticPr fontId="19"/>
  </si>
  <si>
    <t>D25900</t>
  </si>
  <si>
    <t>基礎変更増減工事</t>
    <rPh sb="0" eb="2">
      <t>キソ</t>
    </rPh>
    <phoneticPr fontId="19"/>
  </si>
  <si>
    <t>D26010</t>
  </si>
  <si>
    <t>躯体工事</t>
  </si>
  <si>
    <t>D26100</t>
  </si>
  <si>
    <t>躯体材料費</t>
  </si>
  <si>
    <t>D26500</t>
  </si>
  <si>
    <t>躯体その他工事</t>
  </si>
  <si>
    <t>D26700</t>
  </si>
  <si>
    <t>躯体予算外工事（１）</t>
  </si>
  <si>
    <t>D26800</t>
  </si>
  <si>
    <t>躯体予算外工事（10）</t>
  </si>
  <si>
    <t>D26900</t>
  </si>
  <si>
    <t>躯体変更増減工事</t>
  </si>
  <si>
    <t>D27010</t>
  </si>
  <si>
    <t>仕上工事</t>
  </si>
  <si>
    <t>D27100</t>
  </si>
  <si>
    <t>仕上材料費</t>
  </si>
  <si>
    <t>D27500</t>
  </si>
  <si>
    <t>仕上その他工事</t>
  </si>
  <si>
    <t>D27700</t>
  </si>
  <si>
    <t>仕上予算外工事（１）</t>
  </si>
  <si>
    <t>D27800</t>
  </si>
  <si>
    <t>仕上予算外工事（10）</t>
  </si>
  <si>
    <t>D27900</t>
  </si>
  <si>
    <t>仕上変更増減工事</t>
  </si>
  <si>
    <t>D28010</t>
  </si>
  <si>
    <t>建築工事</t>
  </si>
  <si>
    <t>D28100</t>
  </si>
  <si>
    <t>建築材料費</t>
  </si>
  <si>
    <t>D28500</t>
  </si>
  <si>
    <t>建築その他工事</t>
  </si>
  <si>
    <t>D28700</t>
  </si>
  <si>
    <t>建築予算外工事（１）</t>
  </si>
  <si>
    <t>D28800</t>
  </si>
  <si>
    <t>建築予算外工事（10）</t>
  </si>
  <si>
    <t>D28900</t>
  </si>
  <si>
    <t>建築変更増減工事</t>
  </si>
  <si>
    <t>E01010</t>
  </si>
  <si>
    <t>囲障工事</t>
  </si>
  <si>
    <t>E01020</t>
  </si>
  <si>
    <t>植樹工事</t>
  </si>
  <si>
    <t>E01030</t>
  </si>
  <si>
    <t>E01040</t>
  </si>
  <si>
    <t>門・塀工事</t>
  </si>
  <si>
    <t>E01050</t>
  </si>
  <si>
    <t>舗床工事</t>
  </si>
  <si>
    <t>E01060</t>
  </si>
  <si>
    <t>花壇工事</t>
  </si>
  <si>
    <t>E01070</t>
  </si>
  <si>
    <t>E01100</t>
  </si>
  <si>
    <t>外構材料費</t>
  </si>
  <si>
    <t>E01500</t>
  </si>
  <si>
    <t>外構その他工事</t>
  </si>
  <si>
    <t>E01700</t>
  </si>
  <si>
    <t>外構予算外工事（１）</t>
  </si>
  <si>
    <t>E01800</t>
  </si>
  <si>
    <t>外構予算外工事（10）</t>
  </si>
  <si>
    <t>E01900</t>
  </si>
  <si>
    <t>外構変更増減工事</t>
  </si>
  <si>
    <t>E02010</t>
  </si>
  <si>
    <t>附属棟工事</t>
  </si>
  <si>
    <t>E02100</t>
  </si>
  <si>
    <t>附属棟材料費</t>
  </si>
  <si>
    <t>E02500</t>
  </si>
  <si>
    <t>附属棟その他工事</t>
  </si>
  <si>
    <t>E02700</t>
  </si>
  <si>
    <t>附属棟予算外工事（１）</t>
  </si>
  <si>
    <t>E02800</t>
  </si>
  <si>
    <t>附属棟予算外工事（10）</t>
  </si>
  <si>
    <t>E02900</t>
  </si>
  <si>
    <t>附属棟変更増減工事</t>
  </si>
  <si>
    <t>F01010</t>
  </si>
  <si>
    <t>受変電設備工事</t>
  </si>
  <si>
    <t>F01020</t>
  </si>
  <si>
    <t>自家発電設備工事</t>
  </si>
  <si>
    <t>F01030</t>
  </si>
  <si>
    <t>蓄電池設備工事</t>
  </si>
  <si>
    <t>F01040</t>
  </si>
  <si>
    <t>引込幹線動力設備工事</t>
  </si>
  <si>
    <t>F01050</t>
  </si>
  <si>
    <t>幹線設備工事</t>
  </si>
  <si>
    <t>F01060</t>
  </si>
  <si>
    <t>動力設備工事</t>
  </si>
  <si>
    <t>F01070</t>
  </si>
  <si>
    <t>幹線動力設備工事</t>
  </si>
  <si>
    <t>F01080</t>
  </si>
  <si>
    <t>電灯ｺﾝｾﾝﾄ設備工事</t>
  </si>
  <si>
    <t>F01090</t>
  </si>
  <si>
    <t>照明器具設備工事</t>
  </si>
  <si>
    <t>F01100</t>
  </si>
  <si>
    <t>電話配管設備工事</t>
  </si>
  <si>
    <t>F01110</t>
  </si>
  <si>
    <t>電話設備工事</t>
  </si>
  <si>
    <t>F01120</t>
  </si>
  <si>
    <t>ｲﾝﾀｰﾎﾝ設備工事</t>
  </si>
  <si>
    <t>F01130</t>
  </si>
  <si>
    <t>テレビ共聴設備工事</t>
  </si>
  <si>
    <t>F01140</t>
  </si>
  <si>
    <t>放送設備工事</t>
  </si>
  <si>
    <t>F01150</t>
  </si>
  <si>
    <t>ﾅｰｽｺｰﾙ設備工事</t>
  </si>
  <si>
    <t>F01160</t>
  </si>
  <si>
    <t>監視カメラ設備工事</t>
  </si>
  <si>
    <t>F01170</t>
  </si>
  <si>
    <t>電気時計設備工事</t>
  </si>
  <si>
    <t>F01180</t>
  </si>
  <si>
    <t>自動火災報知設備工事</t>
  </si>
  <si>
    <t>F01190</t>
  </si>
  <si>
    <t>防排煙制御設備工事</t>
  </si>
  <si>
    <t>F01200</t>
  </si>
  <si>
    <t>避雷針設備工事</t>
  </si>
  <si>
    <t>F01300</t>
  </si>
  <si>
    <t>電気材料費</t>
  </si>
  <si>
    <t>F01500</t>
  </si>
  <si>
    <t>電気その他設備工事</t>
  </si>
  <si>
    <t>F01700</t>
  </si>
  <si>
    <t>電気予算外工事（１）</t>
  </si>
  <si>
    <t>F01800</t>
  </si>
  <si>
    <t>電気予算外工事（10）</t>
  </si>
  <si>
    <t>F01900</t>
  </si>
  <si>
    <t>電気変更増減工事</t>
  </si>
  <si>
    <t>G01010</t>
  </si>
  <si>
    <t>給水本管引込設備工事</t>
    <rPh sb="0" eb="2">
      <t>キュウスイ</t>
    </rPh>
    <rPh sb="2" eb="3">
      <t>ホン</t>
    </rPh>
    <phoneticPr fontId="19"/>
  </si>
  <si>
    <t>G01020</t>
  </si>
  <si>
    <t>給水設備工事</t>
  </si>
  <si>
    <t>G01030</t>
  </si>
  <si>
    <t>排水通気設備工事</t>
  </si>
  <si>
    <t>G01040</t>
  </si>
  <si>
    <t>衛生器具設備工事</t>
  </si>
  <si>
    <t>G01050</t>
  </si>
  <si>
    <t>給湯設備工事</t>
  </si>
  <si>
    <t>G01060</t>
  </si>
  <si>
    <t>消火栓設備工事</t>
  </si>
  <si>
    <t>G01070</t>
  </si>
  <si>
    <t>ｽﾌﾟﾘﾝｸﾗｰ設備工事</t>
  </si>
  <si>
    <t>G01080</t>
  </si>
  <si>
    <t>消火器設備工事</t>
  </si>
  <si>
    <t>G01090</t>
  </si>
  <si>
    <t>設備換気設備工事</t>
    <rPh sb="0" eb="2">
      <t>セツビ</t>
    </rPh>
    <phoneticPr fontId="19"/>
  </si>
  <si>
    <t>G01100</t>
  </si>
  <si>
    <t>エアー配管設備工事</t>
  </si>
  <si>
    <t>G01200</t>
  </si>
  <si>
    <t>給排水材料費</t>
  </si>
  <si>
    <t>G01500</t>
  </si>
  <si>
    <t>給排水その他設備工事</t>
  </si>
  <si>
    <t>G01700</t>
  </si>
  <si>
    <t>給排水予算外工事（１）</t>
  </si>
  <si>
    <t>G01800</t>
  </si>
  <si>
    <t>給排水予算外工事（10）</t>
  </si>
  <si>
    <t>G01900</t>
  </si>
  <si>
    <t>給排水変更増減工事</t>
  </si>
  <si>
    <t>G02010</t>
  </si>
  <si>
    <t>ガス本管引込設備工事</t>
  </si>
  <si>
    <t>G02020</t>
  </si>
  <si>
    <t>ガス配管設備工事</t>
  </si>
  <si>
    <t>G02100</t>
  </si>
  <si>
    <t>ガス材料費</t>
  </si>
  <si>
    <t>G02500</t>
  </si>
  <si>
    <t>ガスその他設備工事</t>
  </si>
  <si>
    <t>G02700</t>
  </si>
  <si>
    <t>ガス予算外工事（１）</t>
  </si>
  <si>
    <t>G02800</t>
  </si>
  <si>
    <t>ガス予算外工事（10）</t>
  </si>
  <si>
    <t>G02900</t>
  </si>
  <si>
    <t>ガス変更増減工事</t>
  </si>
  <si>
    <t>G03010</t>
  </si>
  <si>
    <t>浄化槽本体工事</t>
  </si>
  <si>
    <t>G03020</t>
  </si>
  <si>
    <t>浄化槽配管設備工事</t>
  </si>
  <si>
    <t>G03100</t>
  </si>
  <si>
    <t>浄化槽材料費</t>
  </si>
  <si>
    <t>G03500</t>
  </si>
  <si>
    <t>浄化槽その他設備工事</t>
  </si>
  <si>
    <t>G03700</t>
  </si>
  <si>
    <t>浄化槽予算外工事（１）</t>
  </si>
  <si>
    <t>G03800</t>
  </si>
  <si>
    <t>浄化槽予算外工事（10）</t>
  </si>
  <si>
    <t>G03900</t>
  </si>
  <si>
    <t>浄化槽変更増減工事</t>
  </si>
  <si>
    <t>H01010</t>
  </si>
  <si>
    <t>空調機器及取付工事</t>
    <rPh sb="0" eb="2">
      <t>クウチョウ</t>
    </rPh>
    <phoneticPr fontId="19"/>
  </si>
  <si>
    <t>H01020</t>
  </si>
  <si>
    <t>ダクト設備工事</t>
  </si>
  <si>
    <t>H01030</t>
  </si>
  <si>
    <t>空調配管設備工事</t>
  </si>
  <si>
    <t>H01040</t>
  </si>
  <si>
    <t>計装工事</t>
  </si>
  <si>
    <t>H01050</t>
  </si>
  <si>
    <t>自動制御工事</t>
  </si>
  <si>
    <t>H01100</t>
  </si>
  <si>
    <t>空調材料費</t>
  </si>
  <si>
    <t>H01500</t>
  </si>
  <si>
    <t>空調その他設備工事</t>
  </si>
  <si>
    <t>H01700</t>
  </si>
  <si>
    <t>空調予算外工事（１）</t>
  </si>
  <si>
    <t>H01800</t>
  </si>
  <si>
    <t>空調予算外工事（10）</t>
  </si>
  <si>
    <t>H01900</t>
  </si>
  <si>
    <t>空調変更増減工事</t>
  </si>
  <si>
    <t>H02010</t>
  </si>
  <si>
    <t>空調換気設備工事</t>
    <rPh sb="0" eb="2">
      <t>クウチョウ</t>
    </rPh>
    <phoneticPr fontId="19"/>
  </si>
  <si>
    <t>H02100</t>
  </si>
  <si>
    <t>換気材料費</t>
  </si>
  <si>
    <t>H02500</t>
  </si>
  <si>
    <t>換気その他設備工事</t>
  </si>
  <si>
    <t>H02700</t>
  </si>
  <si>
    <t>換気予算外工事（１）</t>
  </si>
  <si>
    <t>H02800</t>
  </si>
  <si>
    <t>換気予算外工事（10）</t>
  </si>
  <si>
    <t>H02900</t>
  </si>
  <si>
    <t>換気変更増減工事</t>
  </si>
  <si>
    <t>I01010</t>
  </si>
  <si>
    <t>ｴﾚﾍﾞｰﾀｰ設備工事</t>
  </si>
  <si>
    <t>I01020</t>
  </si>
  <si>
    <t>ﾀﾞﾑｳｪｰﾀﾞｰ設備工事</t>
  </si>
  <si>
    <t>I01030</t>
  </si>
  <si>
    <t>ｴｽｶﾚｰﾀｰ設備工事</t>
  </si>
  <si>
    <t>I01040</t>
  </si>
  <si>
    <t>立体駐車場設備工事</t>
  </si>
  <si>
    <t>I01100</t>
  </si>
  <si>
    <t>昇降機材料費</t>
  </si>
  <si>
    <t>I01500</t>
  </si>
  <si>
    <t>昇降機その他設備工事</t>
  </si>
  <si>
    <t>I01700</t>
  </si>
  <si>
    <t>昇降機予算外工事（１）</t>
  </si>
  <si>
    <t>I01800</t>
  </si>
  <si>
    <t>昇降機予算外工事（10）</t>
  </si>
  <si>
    <t>I01900</t>
  </si>
  <si>
    <t>昇降機変更増減工事</t>
  </si>
  <si>
    <t>J01100</t>
  </si>
  <si>
    <t>その他材料費</t>
    <rPh sb="2" eb="3">
      <t>タ</t>
    </rPh>
    <phoneticPr fontId="19"/>
  </si>
  <si>
    <t>J01500</t>
  </si>
  <si>
    <t>その他工事</t>
  </si>
  <si>
    <t>J01700</t>
  </si>
  <si>
    <t>その他予算外工事（１）</t>
  </si>
  <si>
    <t>J01800</t>
  </si>
  <si>
    <t>その他予算外工事（10）</t>
  </si>
  <si>
    <t>J01900</t>
  </si>
  <si>
    <t>その他変更増減工事</t>
  </si>
  <si>
    <t>K01010</t>
  </si>
  <si>
    <t>追加工事-1</t>
  </si>
  <si>
    <t>K01020</t>
  </si>
  <si>
    <t>追加工事-2</t>
  </si>
  <si>
    <t>K01030</t>
  </si>
  <si>
    <t>追加工事-3</t>
  </si>
  <si>
    <t>K01040</t>
  </si>
  <si>
    <t>追加工事-4</t>
  </si>
  <si>
    <t>K01050</t>
  </si>
  <si>
    <t>追加工事-5</t>
  </si>
  <si>
    <t>K01060</t>
  </si>
  <si>
    <t>追加工事-6</t>
  </si>
  <si>
    <t>K01070</t>
  </si>
  <si>
    <t>追加工事-7</t>
  </si>
  <si>
    <t>K01080</t>
  </si>
  <si>
    <t>追加工事-8</t>
  </si>
  <si>
    <t>K01090</t>
  </si>
  <si>
    <t>追加工事-9</t>
  </si>
  <si>
    <t>K01100</t>
  </si>
  <si>
    <t>追加工事-10</t>
  </si>
  <si>
    <t>L01011</t>
  </si>
  <si>
    <t>現場員給与（パート事務員）</t>
    <rPh sb="9" eb="12">
      <t>ジムイン</t>
    </rPh>
    <phoneticPr fontId="19"/>
  </si>
  <si>
    <t>L01012</t>
  </si>
  <si>
    <t>現場員給与（技術者）</t>
    <rPh sb="6" eb="9">
      <t>ギジュツシャ</t>
    </rPh>
    <phoneticPr fontId="19"/>
  </si>
  <si>
    <t>L01013</t>
  </si>
  <si>
    <t>現場員給与（ＪＶ構成員）</t>
    <rPh sb="8" eb="11">
      <t>コウセイイン</t>
    </rPh>
    <phoneticPr fontId="19"/>
  </si>
  <si>
    <t>L01014</t>
  </si>
  <si>
    <t>従業員給与</t>
    <rPh sb="0" eb="3">
      <t>ジュウギョウイン</t>
    </rPh>
    <phoneticPr fontId="19"/>
  </si>
  <si>
    <t>L01020</t>
  </si>
  <si>
    <t>事務用品費</t>
  </si>
  <si>
    <t>L01030</t>
  </si>
  <si>
    <t>光熱費</t>
  </si>
  <si>
    <t>L01040</t>
  </si>
  <si>
    <t>交通費</t>
  </si>
  <si>
    <t>L01050</t>
  </si>
  <si>
    <t>通信費</t>
  </si>
  <si>
    <t>L01060</t>
  </si>
  <si>
    <t>工事写真費</t>
  </si>
  <si>
    <t>L01070</t>
  </si>
  <si>
    <t>コピー費</t>
  </si>
  <si>
    <t>L01080</t>
  </si>
  <si>
    <t>保険料</t>
  </si>
  <si>
    <t>L01090</t>
  </si>
  <si>
    <t>法定福利費</t>
  </si>
  <si>
    <t>L01100</t>
  </si>
  <si>
    <t>福利厚生費</t>
  </si>
  <si>
    <t>L01110</t>
  </si>
  <si>
    <t>租税公課</t>
  </si>
  <si>
    <t>L01120</t>
  </si>
  <si>
    <t>祭典・雑費</t>
  </si>
  <si>
    <t>L01130</t>
  </si>
  <si>
    <t>交際費</t>
  </si>
  <si>
    <t>L01140</t>
  </si>
  <si>
    <t>完成工事補償費</t>
  </si>
  <si>
    <t>L01150</t>
  </si>
  <si>
    <t>共益費</t>
  </si>
  <si>
    <t>L01161</t>
  </si>
  <si>
    <t>営業経費（設計料）</t>
    <rPh sb="5" eb="7">
      <t>セッケイ</t>
    </rPh>
    <rPh sb="7" eb="8">
      <t>リョウ</t>
    </rPh>
    <phoneticPr fontId="19"/>
  </si>
  <si>
    <t>L01162</t>
  </si>
  <si>
    <t>営業経費（確認申請料）</t>
    <rPh sb="5" eb="7">
      <t>カクニン</t>
    </rPh>
    <rPh sb="7" eb="9">
      <t>シンセイ</t>
    </rPh>
    <rPh sb="9" eb="10">
      <t>リョウ</t>
    </rPh>
    <phoneticPr fontId="19"/>
  </si>
  <si>
    <t>L01163</t>
  </si>
  <si>
    <t>営業経費（積算・企画・施工・報酬）</t>
    <rPh sb="5" eb="7">
      <t>セキサン</t>
    </rPh>
    <rPh sb="8" eb="10">
      <t>キカク</t>
    </rPh>
    <rPh sb="11" eb="13">
      <t>セコウ</t>
    </rPh>
    <rPh sb="14" eb="16">
      <t>ホウシュウ</t>
    </rPh>
    <phoneticPr fontId="19"/>
  </si>
  <si>
    <t>L01164</t>
  </si>
  <si>
    <t>営業経費（斡旋手数料）</t>
    <rPh sb="5" eb="7">
      <t>アッセン</t>
    </rPh>
    <rPh sb="7" eb="10">
      <t>テスウリョウ</t>
    </rPh>
    <phoneticPr fontId="19"/>
  </si>
  <si>
    <t>L01165</t>
  </si>
  <si>
    <t>営業経費（広告・前払金保証料）</t>
    <rPh sb="5" eb="7">
      <t>コウコク</t>
    </rPh>
    <rPh sb="8" eb="10">
      <t>マエバラ</t>
    </rPh>
    <rPh sb="10" eb="11">
      <t>キン</t>
    </rPh>
    <rPh sb="11" eb="13">
      <t>ホショウ</t>
    </rPh>
    <rPh sb="13" eb="14">
      <t>リョウ</t>
    </rPh>
    <phoneticPr fontId="19"/>
  </si>
  <si>
    <t>L01170</t>
  </si>
  <si>
    <t>雑費</t>
  </si>
  <si>
    <t>X01010</t>
  </si>
  <si>
    <t>間接工事費配賦額</t>
  </si>
  <si>
    <t>X02010</t>
  </si>
  <si>
    <t>間接工事費差額</t>
  </si>
  <si>
    <t>X02020</t>
  </si>
  <si>
    <t>現場共通費差額</t>
  </si>
  <si>
    <t>Y01011</t>
  </si>
  <si>
    <t>土工（材料費）</t>
  </si>
  <si>
    <t>Y01012</t>
  </si>
  <si>
    <t>土工（労務費）</t>
  </si>
  <si>
    <t>Y01013</t>
  </si>
  <si>
    <t>土工（外注費）</t>
  </si>
  <si>
    <t>Y01021</t>
  </si>
  <si>
    <t>法面工（材料費）</t>
  </si>
  <si>
    <t>Y01022</t>
  </si>
  <si>
    <t>法面工（労務費）</t>
  </si>
  <si>
    <t>Y01023</t>
  </si>
  <si>
    <t>法面工（外注費）</t>
  </si>
  <si>
    <t>Y01024</t>
  </si>
  <si>
    <t>法面工（仮設経費）</t>
  </si>
  <si>
    <t>Y01031</t>
  </si>
  <si>
    <t>練ブロック積工（材料費）</t>
  </si>
  <si>
    <t>Y01032</t>
  </si>
  <si>
    <t>練ブロック積工（労務費）</t>
  </si>
  <si>
    <t>Y01033</t>
  </si>
  <si>
    <t>練ブロック積工（外注費）</t>
  </si>
  <si>
    <t>Y01041</t>
  </si>
  <si>
    <t>石積工（材料費）</t>
  </si>
  <si>
    <t>Y01042</t>
  </si>
  <si>
    <t>石積工（労務費）</t>
  </si>
  <si>
    <t>Y01043</t>
  </si>
  <si>
    <t>石積工（外注費）</t>
  </si>
  <si>
    <t>Y01051</t>
  </si>
  <si>
    <t>空洞ブロック積工（材料費）</t>
  </si>
  <si>
    <t>Y01052</t>
  </si>
  <si>
    <t>空洞ブロック積工（労務費）</t>
  </si>
  <si>
    <t>Y01053</t>
  </si>
  <si>
    <t>空洞ブロック積工（外注費）</t>
  </si>
  <si>
    <t>Y01061</t>
  </si>
  <si>
    <t>井桁ブロック工（材料費）</t>
  </si>
  <si>
    <t>Y01062</t>
  </si>
  <si>
    <t>井桁ブロック工（労務費）</t>
  </si>
  <si>
    <t>Y01063</t>
  </si>
  <si>
    <t>井桁ブロック工（外注費）</t>
  </si>
  <si>
    <t>Y01071</t>
  </si>
  <si>
    <t>プレキャスト擁壁工（材料費）</t>
  </si>
  <si>
    <t>Y01072</t>
  </si>
  <si>
    <t>プレキャスト擁壁工（労務費）</t>
  </si>
  <si>
    <t>Y01073</t>
  </si>
  <si>
    <t>プレキャスト擁壁工（外注費）</t>
  </si>
  <si>
    <t>Y01081</t>
  </si>
  <si>
    <t>補強土擁壁工（材料費）</t>
  </si>
  <si>
    <t>Y01082</t>
  </si>
  <si>
    <t>補強土擁壁工（労務費）</t>
  </si>
  <si>
    <t>Y01083</t>
  </si>
  <si>
    <t>補強土擁壁工（外注費）</t>
  </si>
  <si>
    <t>Y01091</t>
  </si>
  <si>
    <t>コンクリート擁壁工（材料費）</t>
  </si>
  <si>
    <t>Y01092</t>
  </si>
  <si>
    <t>コンクリート擁壁工（労務費）</t>
  </si>
  <si>
    <t>Y01093</t>
  </si>
  <si>
    <t>コンクリート擁壁工（外注費）</t>
  </si>
  <si>
    <t>Y01094</t>
  </si>
  <si>
    <t>コンクリート擁壁工（安全管理費）</t>
  </si>
  <si>
    <t>Y01101</t>
  </si>
  <si>
    <t>もたれ擁壁工（材料費）</t>
  </si>
  <si>
    <t>Y01102</t>
  </si>
  <si>
    <t>もたれ擁壁工（労務費）</t>
  </si>
  <si>
    <t>Y01103</t>
  </si>
  <si>
    <t>もたれ擁壁工（外注費）</t>
  </si>
  <si>
    <t>Y01111</t>
  </si>
  <si>
    <t>コンクリート矢板工（材料費）</t>
  </si>
  <si>
    <t>Y01112</t>
  </si>
  <si>
    <t>コンクリート矢板工（労務費）</t>
  </si>
  <si>
    <t>Y01113</t>
  </si>
  <si>
    <t>コンクリート矢板工（外注費）</t>
  </si>
  <si>
    <t>Y01121</t>
  </si>
  <si>
    <t>Ｕ型側溝工（材料費）</t>
  </si>
  <si>
    <t>Y01122</t>
  </si>
  <si>
    <t>Ｕ型側溝工（労務費）</t>
  </si>
  <si>
    <t>Y01123</t>
  </si>
  <si>
    <t>Ｕ型側溝工（外注費）</t>
  </si>
  <si>
    <t>Y01131</t>
  </si>
  <si>
    <t>管渠工（材料費）</t>
  </si>
  <si>
    <t>Y01132</t>
  </si>
  <si>
    <t>管渠工（労務費）</t>
  </si>
  <si>
    <t>Y01133</t>
  </si>
  <si>
    <t>管渠工（外注費）</t>
  </si>
  <si>
    <t>Y01141</t>
  </si>
  <si>
    <t>ボックスカルバート工（材料費）</t>
  </si>
  <si>
    <t>Y01142</t>
  </si>
  <si>
    <t>ボックスカルバート工（労務費）</t>
  </si>
  <si>
    <t>Y01143</t>
  </si>
  <si>
    <t>ボックスカルバート工（外注費）</t>
  </si>
  <si>
    <t>Y01151</t>
  </si>
  <si>
    <t>溜桝工（材料費）</t>
  </si>
  <si>
    <t>Y01152</t>
  </si>
  <si>
    <t>溜桝工（労務費）</t>
  </si>
  <si>
    <t>Y01153</t>
  </si>
  <si>
    <t>溜桝工（外注費）</t>
  </si>
  <si>
    <t>Y01161</t>
  </si>
  <si>
    <t>かご工（材料費）</t>
  </si>
  <si>
    <t>Y01162</t>
  </si>
  <si>
    <t>かご工（労務費）</t>
  </si>
  <si>
    <t>Y01163</t>
  </si>
  <si>
    <t>かご工（外注費）</t>
  </si>
  <si>
    <t>Y01171</t>
  </si>
  <si>
    <t>基礎杭工（材料費）</t>
  </si>
  <si>
    <t>Y01172</t>
  </si>
  <si>
    <t>基礎杭工（労務費）</t>
  </si>
  <si>
    <t>Y01173</t>
  </si>
  <si>
    <t>基礎杭工（外注費）</t>
  </si>
  <si>
    <t>Y01181</t>
  </si>
  <si>
    <t>仮設矢板工（材料費）</t>
  </si>
  <si>
    <t>Y01182</t>
  </si>
  <si>
    <t>仮設矢板工（労務費）</t>
  </si>
  <si>
    <t>Y01183</t>
  </si>
  <si>
    <t>仮設矢板工（外注費）</t>
  </si>
  <si>
    <t>Y01191</t>
  </si>
  <si>
    <t>根固めブロック工（材料費）</t>
  </si>
  <si>
    <t>Y01192</t>
  </si>
  <si>
    <t>根固めブロック工（労務費）</t>
  </si>
  <si>
    <t>Y01193</t>
  </si>
  <si>
    <t>根固めブロック工（外注費）</t>
  </si>
  <si>
    <t>Y01201</t>
  </si>
  <si>
    <t>捨石工（材料費）</t>
  </si>
  <si>
    <t>Y01202</t>
  </si>
  <si>
    <t>捨石工（労務費）</t>
  </si>
  <si>
    <t>Y01203</t>
  </si>
  <si>
    <t>捨石工（外注費）</t>
  </si>
  <si>
    <t>Y01211</t>
  </si>
  <si>
    <t>消波工（材料費）</t>
  </si>
  <si>
    <t>Y01212</t>
  </si>
  <si>
    <t>消波工（労務費）</t>
  </si>
  <si>
    <t>Y01213</t>
  </si>
  <si>
    <t>消波工（外注費）</t>
  </si>
  <si>
    <t>Y01221</t>
  </si>
  <si>
    <t>植栽工（材料費）</t>
  </si>
  <si>
    <t>Y01222</t>
  </si>
  <si>
    <t>植栽工（労務費）</t>
  </si>
  <si>
    <t>Y01223</t>
  </si>
  <si>
    <t>植栽工（外注費）</t>
  </si>
  <si>
    <t>Y01231</t>
  </si>
  <si>
    <t>除草工（材料費）</t>
  </si>
  <si>
    <t>Y01232</t>
  </si>
  <si>
    <t>除草工（労務費）</t>
  </si>
  <si>
    <t>Y01233</t>
  </si>
  <si>
    <t>除草工（外注費）</t>
  </si>
  <si>
    <t>Y01241</t>
  </si>
  <si>
    <t>伐木除根工（材料費）</t>
  </si>
  <si>
    <t>Y01242</t>
  </si>
  <si>
    <t>伐木除根工（労務費）</t>
  </si>
  <si>
    <t>Y01243</t>
  </si>
  <si>
    <t>伐木除根工（外注費）</t>
  </si>
  <si>
    <t>Y01251</t>
  </si>
  <si>
    <t>コンクリート工（材料費）</t>
  </si>
  <si>
    <t>Y01252</t>
  </si>
  <si>
    <t>コンクリート工（労務費）</t>
  </si>
  <si>
    <t>Y01253</t>
  </si>
  <si>
    <t>コンクリート工（外注費）</t>
  </si>
  <si>
    <t>Y01261</t>
  </si>
  <si>
    <t>型枠工（材料費）</t>
  </si>
  <si>
    <t>Y01262</t>
  </si>
  <si>
    <t>型枠工（労務費）</t>
  </si>
  <si>
    <t>Y01263</t>
  </si>
  <si>
    <t>型枠工（外注費）</t>
  </si>
  <si>
    <t>Y01271</t>
  </si>
  <si>
    <t>鉄筋工（材料費）</t>
  </si>
  <si>
    <t>Y01272</t>
  </si>
  <si>
    <t>鉄筋工（労務費）</t>
  </si>
  <si>
    <t>Y01273</t>
  </si>
  <si>
    <t>鉄筋工（外注費）</t>
  </si>
  <si>
    <t>Y01281</t>
  </si>
  <si>
    <t>左官工（材料費）</t>
  </si>
  <si>
    <t>Y01282</t>
  </si>
  <si>
    <t>左官工（労務費）</t>
  </si>
  <si>
    <t>Y01283</t>
  </si>
  <si>
    <t>左官工（外注費）</t>
  </si>
  <si>
    <t>Y01291</t>
  </si>
  <si>
    <t>塗装工（材料費）</t>
  </si>
  <si>
    <t>Y01292</t>
  </si>
  <si>
    <t>塗装工（労務費）</t>
  </si>
  <si>
    <t>Y01293</t>
  </si>
  <si>
    <t>塗装工（外注費）</t>
  </si>
  <si>
    <t>Y01301</t>
  </si>
  <si>
    <t>足場工（材料費）</t>
  </si>
  <si>
    <t>Y01302</t>
  </si>
  <si>
    <t>足場工（労務費）</t>
  </si>
  <si>
    <t>Y01303</t>
  </si>
  <si>
    <t>足場工（外注費）</t>
  </si>
  <si>
    <t>Y01311</t>
  </si>
  <si>
    <t>路盤工（材料費）</t>
  </si>
  <si>
    <t>Y01312</t>
  </si>
  <si>
    <t>路盤工（労務費）</t>
  </si>
  <si>
    <t>Y01313</t>
  </si>
  <si>
    <t>路盤工（外注費）</t>
  </si>
  <si>
    <t>Y01321</t>
  </si>
  <si>
    <t>アスファルト舗装工（材料費）</t>
  </si>
  <si>
    <t>Y01322</t>
  </si>
  <si>
    <t>アスファルト舗装工（労務費）</t>
  </si>
  <si>
    <t>Y01323</t>
  </si>
  <si>
    <t>アスファルト舗装工（外注費）</t>
  </si>
  <si>
    <t>Y01331</t>
  </si>
  <si>
    <t>コンクリート舗装工（材料費）</t>
  </si>
  <si>
    <t>Y01332</t>
  </si>
  <si>
    <t>コンクリート舗装工（労務費）</t>
  </si>
  <si>
    <t>Y01333</t>
  </si>
  <si>
    <t>コンクリート舗装工（外注費）</t>
  </si>
  <si>
    <t>Y01341</t>
  </si>
  <si>
    <t>防護柵工（材料費）</t>
  </si>
  <si>
    <t>Y01342</t>
  </si>
  <si>
    <t>防護柵工（労務費）</t>
  </si>
  <si>
    <t>Y01343</t>
  </si>
  <si>
    <t>防護柵工（外注費）</t>
  </si>
  <si>
    <t>Y01351</t>
  </si>
  <si>
    <t>道路標識工（材料費）</t>
  </si>
  <si>
    <t>Y01352</t>
  </si>
  <si>
    <t>道路標識工（労務費）</t>
  </si>
  <si>
    <t>Y01353</t>
  </si>
  <si>
    <t>道路標識工（外注費）</t>
  </si>
  <si>
    <t>Y01361</t>
  </si>
  <si>
    <t>路側工（材料費）</t>
  </si>
  <si>
    <t>Y01362</t>
  </si>
  <si>
    <t>路側工（労務費）</t>
  </si>
  <si>
    <t>Y01363</t>
  </si>
  <si>
    <t>路側工（外注費）</t>
  </si>
  <si>
    <t>Y01371</t>
  </si>
  <si>
    <t>特殊ブロック工（材料費）</t>
  </si>
  <si>
    <t>Y01372</t>
  </si>
  <si>
    <t>特殊ブロック工（労務費）</t>
  </si>
  <si>
    <t>Y01373</t>
  </si>
  <si>
    <t>特殊ブロック工（外注費）</t>
  </si>
  <si>
    <t>Y01381</t>
  </si>
  <si>
    <t>遊具施設工（材料費）</t>
  </si>
  <si>
    <t>Y01382</t>
  </si>
  <si>
    <t>遊具施設工（労務費）</t>
  </si>
  <si>
    <t>Y01383</t>
  </si>
  <si>
    <t>遊具施設工（外注費）</t>
  </si>
  <si>
    <t>Y01501</t>
  </si>
  <si>
    <t>その他工（材料費）</t>
  </si>
  <si>
    <t>Y01502</t>
  </si>
  <si>
    <t>その他工（労務費）</t>
  </si>
  <si>
    <t>Y01503</t>
  </si>
  <si>
    <t>その他工（外注費）</t>
  </si>
  <si>
    <t>Y01700</t>
  </si>
  <si>
    <t>開発工事（７０）</t>
  </si>
  <si>
    <t>Y01800</t>
  </si>
  <si>
    <t>開発工事（８０）</t>
  </si>
  <si>
    <t>Y01900</t>
  </si>
  <si>
    <t>開発工事（９０）</t>
  </si>
  <si>
    <t>Y02011</t>
  </si>
  <si>
    <t>Y02012</t>
  </si>
  <si>
    <t>Y02013</t>
  </si>
  <si>
    <t>Y02021</t>
  </si>
  <si>
    <t>Y02022</t>
  </si>
  <si>
    <t>Y02023</t>
  </si>
  <si>
    <t>Y02031</t>
  </si>
  <si>
    <t>Y02032</t>
  </si>
  <si>
    <t>Y02033</t>
  </si>
  <si>
    <t>Y02041</t>
  </si>
  <si>
    <t>Y02042</t>
  </si>
  <si>
    <t>Y02043</t>
  </si>
  <si>
    <t>Y02051</t>
  </si>
  <si>
    <t>Y02052</t>
  </si>
  <si>
    <t>Y02053</t>
  </si>
  <si>
    <t>Y02061</t>
  </si>
  <si>
    <t>Y02062</t>
  </si>
  <si>
    <t>Y02063</t>
  </si>
  <si>
    <t>Y02071</t>
  </si>
  <si>
    <t>Y02072</t>
  </si>
  <si>
    <t>Y02073</t>
  </si>
  <si>
    <t>Y02081</t>
  </si>
  <si>
    <t>Y02082</t>
  </si>
  <si>
    <t>Y02083</t>
  </si>
  <si>
    <t>Y02091</t>
  </si>
  <si>
    <t>Y02092</t>
  </si>
  <si>
    <t>Y02093</t>
  </si>
  <si>
    <t>Y02094</t>
  </si>
  <si>
    <t>コンクリート擁壁工（機械等経費）</t>
  </si>
  <si>
    <t>Y02101</t>
  </si>
  <si>
    <t>Y02102</t>
  </si>
  <si>
    <t>Y02103</t>
  </si>
  <si>
    <t>Y02111</t>
  </si>
  <si>
    <t>Y02112</t>
  </si>
  <si>
    <t>Y02113</t>
  </si>
  <si>
    <t>Y02121</t>
  </si>
  <si>
    <t>Y02122</t>
  </si>
  <si>
    <t>Y02123</t>
  </si>
  <si>
    <t>Y02124</t>
  </si>
  <si>
    <t>Ｕ型側溝工（機械等経費）</t>
  </si>
  <si>
    <t>Y02131</t>
  </si>
  <si>
    <t>Y02132</t>
  </si>
  <si>
    <t>Y02133</t>
  </si>
  <si>
    <t>Y02141</t>
  </si>
  <si>
    <t>Y02142</t>
  </si>
  <si>
    <t>Y02143</t>
  </si>
  <si>
    <t>Y02151</t>
  </si>
  <si>
    <t>Y02152</t>
  </si>
  <si>
    <t>Y02153</t>
  </si>
  <si>
    <t>Y02161</t>
  </si>
  <si>
    <t>薬液注入工（材料費）</t>
  </si>
  <si>
    <t>Y02162</t>
  </si>
  <si>
    <t>薬液注入工（労務費）</t>
  </si>
  <si>
    <t>Y02163</t>
  </si>
  <si>
    <t>薬液注入工（外注費）</t>
  </si>
  <si>
    <t>Y02171</t>
  </si>
  <si>
    <t>地すべり防止工（材料費）</t>
  </si>
  <si>
    <t>Y02172</t>
  </si>
  <si>
    <t>地すべり防止工（労務費）</t>
  </si>
  <si>
    <t>Y02173</t>
  </si>
  <si>
    <t>地すべり防止工（外注費）</t>
  </si>
  <si>
    <t>Y02181</t>
  </si>
  <si>
    <t>アンカー工（材料費）</t>
  </si>
  <si>
    <t>Y02182</t>
  </si>
  <si>
    <t>アンカー工（労務費）</t>
  </si>
  <si>
    <t>Y02183</t>
  </si>
  <si>
    <t>アンカー工（外注費）</t>
  </si>
  <si>
    <t>Y02191</t>
  </si>
  <si>
    <t>Y02192</t>
  </si>
  <si>
    <t>Y02193</t>
  </si>
  <si>
    <t>Y02201</t>
  </si>
  <si>
    <t>Y02202</t>
  </si>
  <si>
    <t>Y02203</t>
  </si>
  <si>
    <t>Y02211</t>
  </si>
  <si>
    <t>Y02212</t>
  </si>
  <si>
    <t>Y02213</t>
  </si>
  <si>
    <t>Y02221</t>
  </si>
  <si>
    <t>Y02222</t>
  </si>
  <si>
    <t>Y02223</t>
  </si>
  <si>
    <t>Y02231</t>
  </si>
  <si>
    <t>Y02232</t>
  </si>
  <si>
    <t>Y02233</t>
  </si>
  <si>
    <t>Y02241</t>
  </si>
  <si>
    <t>Y02242</t>
  </si>
  <si>
    <t>Y02243</t>
  </si>
  <si>
    <t>Y02251</t>
  </si>
  <si>
    <t>Y02252</t>
  </si>
  <si>
    <t>Y02253</t>
  </si>
  <si>
    <t>Y02261</t>
  </si>
  <si>
    <t>Y02262</t>
  </si>
  <si>
    <t>Y02263</t>
  </si>
  <si>
    <t>Y02271</t>
  </si>
  <si>
    <t>Y02272</t>
  </si>
  <si>
    <t>Y02273</t>
  </si>
  <si>
    <t>Y02281</t>
  </si>
  <si>
    <t>Y02282</t>
  </si>
  <si>
    <t>Y02283</t>
  </si>
  <si>
    <t>Y02291</t>
  </si>
  <si>
    <t>Y02292</t>
  </si>
  <si>
    <t>Y02293</t>
  </si>
  <si>
    <t>Y02301</t>
  </si>
  <si>
    <t>Y02302</t>
  </si>
  <si>
    <t>Y02303</t>
  </si>
  <si>
    <t>Y02311</t>
  </si>
  <si>
    <t>Y02312</t>
  </si>
  <si>
    <t>Y02313</t>
  </si>
  <si>
    <t>Y02321</t>
  </si>
  <si>
    <t>Y02322</t>
  </si>
  <si>
    <t>Y02323</t>
  </si>
  <si>
    <t>Y02324</t>
  </si>
  <si>
    <t>アスファルト舗装工（仮設経費）</t>
  </si>
  <si>
    <t>Y02331</t>
  </si>
  <si>
    <t>Y02332</t>
  </si>
  <si>
    <t>Y02333</t>
  </si>
  <si>
    <t>Y02341</t>
  </si>
  <si>
    <t>Y02342</t>
  </si>
  <si>
    <t>Y02343</t>
  </si>
  <si>
    <t>Y02351</t>
  </si>
  <si>
    <t>Y02352</t>
  </si>
  <si>
    <t>Y02353</t>
  </si>
  <si>
    <t>Y02361</t>
  </si>
  <si>
    <t>Y02362</t>
  </si>
  <si>
    <t>Y02363</t>
  </si>
  <si>
    <t>Y02371</t>
  </si>
  <si>
    <t>Y02372</t>
  </si>
  <si>
    <t>Y02373</t>
  </si>
  <si>
    <t>Y02381</t>
  </si>
  <si>
    <t>Y02382</t>
  </si>
  <si>
    <t>Y02383</t>
  </si>
  <si>
    <t>Y02501</t>
  </si>
  <si>
    <t>Y02502</t>
  </si>
  <si>
    <t>Y02503</t>
  </si>
  <si>
    <t>Y02700</t>
  </si>
  <si>
    <t>造成工事（７０）</t>
  </si>
  <si>
    <t>Y02800</t>
  </si>
  <si>
    <t>造成工事（８０）</t>
  </si>
  <si>
    <t>Y02900</t>
  </si>
  <si>
    <t>造成工事（９０）</t>
  </si>
  <si>
    <t>Y03011</t>
  </si>
  <si>
    <t>Y03012</t>
  </si>
  <si>
    <t>Y03013</t>
  </si>
  <si>
    <t>Y03021</t>
  </si>
  <si>
    <t>Y03022</t>
  </si>
  <si>
    <t>Y03023</t>
  </si>
  <si>
    <t>Y03031</t>
  </si>
  <si>
    <t>Y03032</t>
  </si>
  <si>
    <t>Y03033</t>
  </si>
  <si>
    <t>Y03041</t>
  </si>
  <si>
    <t>Y03042</t>
  </si>
  <si>
    <t>Y03043</t>
  </si>
  <si>
    <t>Y03051</t>
  </si>
  <si>
    <t>Y03052</t>
  </si>
  <si>
    <t>Y03053</t>
  </si>
  <si>
    <t>Y03061</t>
  </si>
  <si>
    <t>Y03062</t>
  </si>
  <si>
    <t>Y03063</t>
  </si>
  <si>
    <t>Y03071</t>
  </si>
  <si>
    <t>Y03072</t>
  </si>
  <si>
    <t>Y03073</t>
  </si>
  <si>
    <t>Y03081</t>
  </si>
  <si>
    <t>Y03082</t>
  </si>
  <si>
    <t>Y03083</t>
  </si>
  <si>
    <t>Y03091</t>
  </si>
  <si>
    <t>Y03092</t>
  </si>
  <si>
    <t>Y03093</t>
  </si>
  <si>
    <t>Y03101</t>
  </si>
  <si>
    <t>Y03102</t>
  </si>
  <si>
    <t>Y03103</t>
  </si>
  <si>
    <t>Y03111</t>
  </si>
  <si>
    <t>Y03112</t>
  </si>
  <si>
    <t>Y03113</t>
  </si>
  <si>
    <t>Y03121</t>
  </si>
  <si>
    <t>Y03122</t>
  </si>
  <si>
    <t>Y03123</t>
  </si>
  <si>
    <t>Y03131</t>
  </si>
  <si>
    <t>Y03132</t>
  </si>
  <si>
    <t>Y03133</t>
  </si>
  <si>
    <t>Y03141</t>
  </si>
  <si>
    <t>Y03142</t>
  </si>
  <si>
    <t>Y03143</t>
  </si>
  <si>
    <t>Y03151</t>
  </si>
  <si>
    <t>Y03152</t>
  </si>
  <si>
    <t>Y03153</t>
  </si>
  <si>
    <t>Y03161</t>
  </si>
  <si>
    <t>Y03162</t>
  </si>
  <si>
    <t>Y03163</t>
  </si>
  <si>
    <t>Y03171</t>
  </si>
  <si>
    <t>Y03172</t>
  </si>
  <si>
    <t>Y03173</t>
  </si>
  <si>
    <t>Y03181</t>
  </si>
  <si>
    <t>Y03182</t>
  </si>
  <si>
    <t>Y03183</t>
  </si>
  <si>
    <t>Y03501</t>
  </si>
  <si>
    <t>Y03502</t>
  </si>
  <si>
    <t>Y03503</t>
  </si>
  <si>
    <t>Y03700</t>
  </si>
  <si>
    <t>河川工事（７０）</t>
  </si>
  <si>
    <t>Y03800</t>
  </si>
  <si>
    <t>河川工事（８０）</t>
  </si>
  <si>
    <t>Y03900</t>
  </si>
  <si>
    <t>河川工事（９０）</t>
  </si>
  <si>
    <t>Y04011</t>
  </si>
  <si>
    <t>Y04012</t>
  </si>
  <si>
    <t>Y04013</t>
  </si>
  <si>
    <t>Y04014</t>
  </si>
  <si>
    <t>土工（機械等経費）</t>
  </si>
  <si>
    <t>Y04021</t>
  </si>
  <si>
    <t>Y04022</t>
  </si>
  <si>
    <t>Y04023</t>
  </si>
  <si>
    <t>Y04031</t>
  </si>
  <si>
    <t>Y04032</t>
  </si>
  <si>
    <t>Y04033</t>
  </si>
  <si>
    <t>Y04041</t>
  </si>
  <si>
    <t>Y04042</t>
  </si>
  <si>
    <t>Y04043</t>
  </si>
  <si>
    <t>Y04051</t>
  </si>
  <si>
    <t>Y04052</t>
  </si>
  <si>
    <t>Y04053</t>
  </si>
  <si>
    <t>Y04061</t>
  </si>
  <si>
    <t>Y04062</t>
  </si>
  <si>
    <t>Y04063</t>
  </si>
  <si>
    <t>Y04071</t>
  </si>
  <si>
    <t>Y04072</t>
  </si>
  <si>
    <t>Y04073</t>
  </si>
  <si>
    <t>Y04081</t>
  </si>
  <si>
    <t>Y04082</t>
  </si>
  <si>
    <t>Y04083</t>
  </si>
  <si>
    <t>Y04091</t>
  </si>
  <si>
    <t>Y04092</t>
  </si>
  <si>
    <t>Y04093</t>
  </si>
  <si>
    <t>Y04101</t>
  </si>
  <si>
    <t>Y04102</t>
  </si>
  <si>
    <t>Y04103</t>
  </si>
  <si>
    <t>Y04111</t>
  </si>
  <si>
    <t>Y04112</t>
  </si>
  <si>
    <t>Y04113</t>
  </si>
  <si>
    <t>Y04121</t>
  </si>
  <si>
    <t>Y04122</t>
  </si>
  <si>
    <t>Y04123</t>
  </si>
  <si>
    <t>Y04131</t>
  </si>
  <si>
    <t>Y04132</t>
  </si>
  <si>
    <t>Y04133</t>
  </si>
  <si>
    <t>Y04141</t>
  </si>
  <si>
    <t>Y04142</t>
  </si>
  <si>
    <t>Y04143</t>
  </si>
  <si>
    <t>Y04151</t>
  </si>
  <si>
    <t>Y04152</t>
  </si>
  <si>
    <t>Y04153</t>
  </si>
  <si>
    <t>Y04161</t>
  </si>
  <si>
    <t>Y04162</t>
  </si>
  <si>
    <t>Y04163</t>
  </si>
  <si>
    <t>Y04171</t>
  </si>
  <si>
    <t>Y04172</t>
  </si>
  <si>
    <t>Y04173</t>
  </si>
  <si>
    <t>Y04181</t>
  </si>
  <si>
    <t>Y04182</t>
  </si>
  <si>
    <t>Y04183</t>
  </si>
  <si>
    <t>Y04191</t>
  </si>
  <si>
    <t>Y04192</t>
  </si>
  <si>
    <t>Y04193</t>
  </si>
  <si>
    <t>Y04201</t>
  </si>
  <si>
    <t>Y04202</t>
  </si>
  <si>
    <t>Y04203</t>
  </si>
  <si>
    <t>Y04211</t>
  </si>
  <si>
    <t>Y04212</t>
  </si>
  <si>
    <t>Y04213</t>
  </si>
  <si>
    <t>Y04221</t>
  </si>
  <si>
    <t>Y04222</t>
  </si>
  <si>
    <t>Y04223</t>
  </si>
  <si>
    <t>Y04501</t>
  </si>
  <si>
    <t>Y04502</t>
  </si>
  <si>
    <t>Y04503</t>
  </si>
  <si>
    <t>Y04700</t>
  </si>
  <si>
    <t>道路工事（７０）</t>
  </si>
  <si>
    <t>Y04800</t>
  </si>
  <si>
    <t>道路工事（８０）</t>
  </si>
  <si>
    <t>Y04900</t>
  </si>
  <si>
    <t>道路工事（９０）</t>
  </si>
  <si>
    <t>Y05011</t>
  </si>
  <si>
    <t>Y05012</t>
  </si>
  <si>
    <t>Y05013</t>
  </si>
  <si>
    <t>Y05021</t>
  </si>
  <si>
    <t>人孔設置工（材料費）</t>
  </si>
  <si>
    <t>Y05022</t>
  </si>
  <si>
    <t>人孔設置工（労務費）</t>
  </si>
  <si>
    <t>Y05023</t>
  </si>
  <si>
    <t>人孔設置工（外注費）</t>
  </si>
  <si>
    <t>Y05031</t>
  </si>
  <si>
    <t>Y05032</t>
  </si>
  <si>
    <t>Y05033</t>
  </si>
  <si>
    <t>Y05041</t>
  </si>
  <si>
    <t>Y05042</t>
  </si>
  <si>
    <t>Y05043</t>
  </si>
  <si>
    <t>Y05051</t>
  </si>
  <si>
    <t>汚水桝設置工（材料費）</t>
  </si>
  <si>
    <t>Y05052</t>
  </si>
  <si>
    <t>汚水桝設置工（労務費）</t>
  </si>
  <si>
    <t>Y05053</t>
  </si>
  <si>
    <t>汚水桝設置工（外注費）</t>
  </si>
  <si>
    <t>Y05061</t>
  </si>
  <si>
    <t>Y05062</t>
  </si>
  <si>
    <t>Y05063</t>
  </si>
  <si>
    <t>Y05071</t>
  </si>
  <si>
    <t>Y05072</t>
  </si>
  <si>
    <t>Y05073</t>
  </si>
  <si>
    <t>Y05081</t>
  </si>
  <si>
    <t>Y05082</t>
  </si>
  <si>
    <t>Y05083</t>
  </si>
  <si>
    <t>Y05091</t>
  </si>
  <si>
    <t>Y05092</t>
  </si>
  <si>
    <t>Y05093</t>
  </si>
  <si>
    <t>Y05101</t>
  </si>
  <si>
    <t>Y05102</t>
  </si>
  <si>
    <t>Y05103</t>
  </si>
  <si>
    <t>Y05111</t>
  </si>
  <si>
    <t>Y05112</t>
  </si>
  <si>
    <t>Y05113</t>
  </si>
  <si>
    <t>Y05501</t>
  </si>
  <si>
    <t>Y05502</t>
  </si>
  <si>
    <t>Y05503</t>
  </si>
  <si>
    <t>Y05700</t>
  </si>
  <si>
    <t>下水工事（７０）</t>
  </si>
  <si>
    <t>Y05800</t>
  </si>
  <si>
    <t>下水工事（８０）</t>
  </si>
  <si>
    <t>Y05900</t>
  </si>
  <si>
    <t>下水工事（９０）</t>
  </si>
  <si>
    <t>Y06011</t>
  </si>
  <si>
    <t>Y06012</t>
  </si>
  <si>
    <t>Y06013</t>
  </si>
  <si>
    <t>Y06021</t>
  </si>
  <si>
    <t>Y06022</t>
  </si>
  <si>
    <t>Y06023</t>
  </si>
  <si>
    <t>Y06031</t>
  </si>
  <si>
    <t>Y06032</t>
  </si>
  <si>
    <t>Y06033</t>
  </si>
  <si>
    <t>Y06041</t>
  </si>
  <si>
    <t>Y06042</t>
  </si>
  <si>
    <t>Y06043</t>
  </si>
  <si>
    <t>Y06051</t>
  </si>
  <si>
    <t>Y06052</t>
  </si>
  <si>
    <t>Y06053</t>
  </si>
  <si>
    <t>Y06061</t>
  </si>
  <si>
    <t>Y06062</t>
  </si>
  <si>
    <t>Y06063</t>
  </si>
  <si>
    <t>Y06071</t>
  </si>
  <si>
    <t>Y06072</t>
  </si>
  <si>
    <t>Y06073</t>
  </si>
  <si>
    <t>Y06081</t>
  </si>
  <si>
    <t>Y06082</t>
  </si>
  <si>
    <t>Y06083</t>
  </si>
  <si>
    <t>Y06091</t>
  </si>
  <si>
    <t>Y06092</t>
  </si>
  <si>
    <t>Y06093</t>
  </si>
  <si>
    <t>Y06101</t>
  </si>
  <si>
    <t>Y06102</t>
  </si>
  <si>
    <t>Y06103</t>
  </si>
  <si>
    <t>Y06111</t>
  </si>
  <si>
    <t>Y06112</t>
  </si>
  <si>
    <t>Y06113</t>
  </si>
  <si>
    <t>Y06501</t>
  </si>
  <si>
    <t>Y06502</t>
  </si>
  <si>
    <t>Y06503</t>
  </si>
  <si>
    <t>Y06700</t>
  </si>
  <si>
    <t>砂防工事（７０）</t>
  </si>
  <si>
    <t>Y06800</t>
  </si>
  <si>
    <t>砂防工事（８０）</t>
  </si>
  <si>
    <t>Y06900</t>
  </si>
  <si>
    <t>砂防工事（９０）</t>
  </si>
  <si>
    <t>Y07011</t>
  </si>
  <si>
    <t>Y07012</t>
  </si>
  <si>
    <t>Y07013</t>
  </si>
  <si>
    <t>Y07021</t>
  </si>
  <si>
    <t>Y07022</t>
  </si>
  <si>
    <t>Y07023</t>
  </si>
  <si>
    <t>Y07031</t>
  </si>
  <si>
    <t>Y07032</t>
  </si>
  <si>
    <t>Y07033</t>
  </si>
  <si>
    <t>Y07041</t>
  </si>
  <si>
    <t>Y07042</t>
  </si>
  <si>
    <t>Y07043</t>
  </si>
  <si>
    <t>Y07051</t>
  </si>
  <si>
    <t>Y07052</t>
  </si>
  <si>
    <t>Y07053</t>
  </si>
  <si>
    <t>Y07061</t>
  </si>
  <si>
    <t>Y07062</t>
  </si>
  <si>
    <t>Y07063</t>
  </si>
  <si>
    <t>Y07501</t>
  </si>
  <si>
    <t>Y07502</t>
  </si>
  <si>
    <t>Y07503</t>
  </si>
  <si>
    <t>Y07700</t>
  </si>
  <si>
    <t>海岸工事（７０）</t>
  </si>
  <si>
    <t>Y07800</t>
  </si>
  <si>
    <t>海岸工事（８０）</t>
  </si>
  <si>
    <t>Y07900</t>
  </si>
  <si>
    <t>海岸工事（９０）</t>
  </si>
  <si>
    <t>Y08011</t>
  </si>
  <si>
    <t>Y08012</t>
  </si>
  <si>
    <t>Y08013</t>
  </si>
  <si>
    <t>Y08021</t>
  </si>
  <si>
    <t>Y08022</t>
  </si>
  <si>
    <t>Y08023</t>
  </si>
  <si>
    <t>Y08031</t>
  </si>
  <si>
    <t>Y08032</t>
  </si>
  <si>
    <t>Y08033</t>
  </si>
  <si>
    <t>Y08041</t>
  </si>
  <si>
    <t>Y08042</t>
  </si>
  <si>
    <t>Y08043</t>
  </si>
  <si>
    <t>Y08051</t>
  </si>
  <si>
    <t>Y08052</t>
  </si>
  <si>
    <t>Y08053</t>
  </si>
  <si>
    <t>Y08061</t>
  </si>
  <si>
    <t>Y08062</t>
  </si>
  <si>
    <t>Y08063</t>
  </si>
  <si>
    <t>Y08071</t>
  </si>
  <si>
    <t>Y08072</t>
  </si>
  <si>
    <t>Y08073</t>
  </si>
  <si>
    <t>Y08081</t>
  </si>
  <si>
    <t>Y08082</t>
  </si>
  <si>
    <t>Y08083</t>
  </si>
  <si>
    <t>Y08091</t>
  </si>
  <si>
    <t>Y08092</t>
  </si>
  <si>
    <t>Y08093</t>
  </si>
  <si>
    <t>Y08501</t>
  </si>
  <si>
    <t>Y08502</t>
  </si>
  <si>
    <t>Y08503</t>
  </si>
  <si>
    <t>Y08700</t>
  </si>
  <si>
    <t>橋梁工事（７０）</t>
  </si>
  <si>
    <t>Y08800</t>
  </si>
  <si>
    <t>橋梁工事（８０）</t>
  </si>
  <si>
    <t>Y08900</t>
  </si>
  <si>
    <t>橋梁工事（９０）</t>
  </si>
  <si>
    <t>Y09011</t>
  </si>
  <si>
    <t>Y09012</t>
  </si>
  <si>
    <t>Y09013</t>
  </si>
  <si>
    <t>Y09021</t>
  </si>
  <si>
    <t>Y09022</t>
  </si>
  <si>
    <t>Y09023</t>
  </si>
  <si>
    <t>Y09031</t>
  </si>
  <si>
    <t>Y09032</t>
  </si>
  <si>
    <t>Y09033</t>
  </si>
  <si>
    <t>Y09041</t>
  </si>
  <si>
    <t>Y09042</t>
  </si>
  <si>
    <t>Y09043</t>
  </si>
  <si>
    <t>Y09051</t>
  </si>
  <si>
    <t>Y09052</t>
  </si>
  <si>
    <t>Y09053</t>
  </si>
  <si>
    <t>Y09061</t>
  </si>
  <si>
    <t>Y09062</t>
  </si>
  <si>
    <t>Y09063</t>
  </si>
  <si>
    <t>Y09071</t>
  </si>
  <si>
    <t>Y09072</t>
  </si>
  <si>
    <t>Y09073</t>
  </si>
  <si>
    <t>Y09081</t>
  </si>
  <si>
    <t>Y09082</t>
  </si>
  <si>
    <t>Y09083</t>
  </si>
  <si>
    <t>Y09501</t>
  </si>
  <si>
    <t>Y09502</t>
  </si>
  <si>
    <t>Y09503</t>
  </si>
  <si>
    <t>Y09700</t>
  </si>
  <si>
    <t>公園工事（７０）</t>
  </si>
  <si>
    <t>Y09800</t>
  </si>
  <si>
    <t>公園工事（８０）</t>
  </si>
  <si>
    <t>Y09900</t>
  </si>
  <si>
    <t>公園工事（９０）</t>
  </si>
  <si>
    <t>Y10011</t>
  </si>
  <si>
    <t>Y10012</t>
  </si>
  <si>
    <t>Y10013</t>
  </si>
  <si>
    <t>Y10021</t>
  </si>
  <si>
    <t>Y10022</t>
  </si>
  <si>
    <t>Y10023</t>
  </si>
  <si>
    <t>Y10031</t>
  </si>
  <si>
    <t>Y10032</t>
  </si>
  <si>
    <t>Y10033</t>
  </si>
  <si>
    <t>Y10041</t>
  </si>
  <si>
    <t>Y10042</t>
  </si>
  <si>
    <t>Y10043</t>
  </si>
  <si>
    <t>Y10051</t>
  </si>
  <si>
    <t>移植工（材料費）</t>
  </si>
  <si>
    <t>Y10052</t>
  </si>
  <si>
    <t>移植工（労務費）</t>
  </si>
  <si>
    <t>Y10053</t>
  </si>
  <si>
    <t>移植工（外注費）</t>
  </si>
  <si>
    <t>Y10061</t>
  </si>
  <si>
    <t>地被類植付工（材料費）</t>
  </si>
  <si>
    <t>Y10062</t>
  </si>
  <si>
    <t>地被類植付工（労務費）</t>
  </si>
  <si>
    <t>Y10063</t>
  </si>
  <si>
    <t>地被類植付工（外注費）</t>
  </si>
  <si>
    <t>Y10501</t>
  </si>
  <si>
    <t>Y10502</t>
  </si>
  <si>
    <t>Y10503</t>
  </si>
  <si>
    <t>Y10700</t>
  </si>
  <si>
    <t>造園工事（７０）</t>
  </si>
  <si>
    <t>Y10800</t>
  </si>
  <si>
    <t>造園工事（８０）</t>
  </si>
  <si>
    <t>Y10900</t>
  </si>
  <si>
    <t>造園工事（９０）</t>
  </si>
  <si>
    <t>Y11011</t>
  </si>
  <si>
    <t>Y11012</t>
  </si>
  <si>
    <t>Y11013</t>
  </si>
  <si>
    <t>Y11021</t>
  </si>
  <si>
    <t>Y11022</t>
  </si>
  <si>
    <t>Y11023</t>
  </si>
  <si>
    <t>Y11031</t>
  </si>
  <si>
    <t>Y11032</t>
  </si>
  <si>
    <t>Y11033</t>
  </si>
  <si>
    <t>Y11041</t>
  </si>
  <si>
    <t>Y11042</t>
  </si>
  <si>
    <t>Y11043</t>
  </si>
  <si>
    <t>Y11051</t>
  </si>
  <si>
    <t>Y11052</t>
  </si>
  <si>
    <t>Y11053</t>
  </si>
  <si>
    <t>Y11061</t>
  </si>
  <si>
    <t>Y11062</t>
  </si>
  <si>
    <t>Y11063</t>
  </si>
  <si>
    <t>Y11071</t>
  </si>
  <si>
    <t>Y11072</t>
  </si>
  <si>
    <t>Y11073</t>
  </si>
  <si>
    <t>Y11081</t>
  </si>
  <si>
    <t>Y11082</t>
  </si>
  <si>
    <t>Y11083</t>
  </si>
  <si>
    <t>Y11091</t>
  </si>
  <si>
    <t>Y11092</t>
  </si>
  <si>
    <t>Y11093</t>
  </si>
  <si>
    <t>Y11101</t>
  </si>
  <si>
    <t>Y11102</t>
  </si>
  <si>
    <t>Y11103</t>
  </si>
  <si>
    <t>Y11111</t>
  </si>
  <si>
    <t>Y11112</t>
  </si>
  <si>
    <t>Y11113</t>
  </si>
  <si>
    <t>Y11121</t>
  </si>
  <si>
    <t>鉄骨工（材料費）</t>
  </si>
  <si>
    <t>Y11122</t>
  </si>
  <si>
    <t>鉄骨工（労務費）</t>
  </si>
  <si>
    <t>Y11123</t>
  </si>
  <si>
    <t>鉄骨工（外注費）</t>
  </si>
  <si>
    <t>Y11131</t>
  </si>
  <si>
    <t>Y11132</t>
  </si>
  <si>
    <t>Y11133</t>
  </si>
  <si>
    <t>Y11141</t>
  </si>
  <si>
    <t>Y11142</t>
  </si>
  <si>
    <t>Y11143</t>
  </si>
  <si>
    <t>Y11151</t>
  </si>
  <si>
    <t>Y11152</t>
  </si>
  <si>
    <t>Y11153</t>
  </si>
  <si>
    <t>Y11161</t>
  </si>
  <si>
    <t>Y11162</t>
  </si>
  <si>
    <t>Y11163</t>
  </si>
  <si>
    <t>Y11171</t>
  </si>
  <si>
    <t>Y11172</t>
  </si>
  <si>
    <t>Y11173</t>
  </si>
  <si>
    <t>Y11181</t>
  </si>
  <si>
    <t>Y11182</t>
  </si>
  <si>
    <t>Y11183</t>
  </si>
  <si>
    <t>Y11191</t>
  </si>
  <si>
    <t>Y11192</t>
  </si>
  <si>
    <t>Y11193</t>
  </si>
  <si>
    <t>Y11201</t>
  </si>
  <si>
    <t>Y11202</t>
  </si>
  <si>
    <t>Y11203</t>
  </si>
  <si>
    <t>Y11211</t>
  </si>
  <si>
    <t>Y11212</t>
  </si>
  <si>
    <t>Y11213</t>
  </si>
  <si>
    <t>Y11221</t>
  </si>
  <si>
    <t>Y11222</t>
  </si>
  <si>
    <t>Y11223</t>
  </si>
  <si>
    <t>Y11231</t>
  </si>
  <si>
    <t>Y11232</t>
  </si>
  <si>
    <t>Y11233</t>
  </si>
  <si>
    <t>Y11501</t>
  </si>
  <si>
    <t>Y11502</t>
  </si>
  <si>
    <t>Y11503</t>
  </si>
  <si>
    <t>Y11700</t>
  </si>
  <si>
    <t>外構工事（７０）</t>
  </si>
  <si>
    <t>Y11800</t>
  </si>
  <si>
    <t>外構工事（８０）</t>
  </si>
  <si>
    <t>Y11900</t>
  </si>
  <si>
    <t>外構工事（９０）</t>
  </si>
  <si>
    <t>Y12011</t>
  </si>
  <si>
    <t>Y12012</t>
  </si>
  <si>
    <t>Y12013</t>
  </si>
  <si>
    <t>Y12021</t>
  </si>
  <si>
    <t>防水工（材料費）</t>
  </si>
  <si>
    <t>Y12022</t>
  </si>
  <si>
    <t>防水工（労務費）</t>
  </si>
  <si>
    <t>Y12023</t>
  </si>
  <si>
    <t>防水工（外注費）</t>
  </si>
  <si>
    <t>Y12031</t>
  </si>
  <si>
    <t>Y12032</t>
  </si>
  <si>
    <t>Y12041</t>
  </si>
  <si>
    <t>Y12042</t>
  </si>
  <si>
    <t>Y12043</t>
  </si>
  <si>
    <t>Y12051</t>
  </si>
  <si>
    <t>Y12052</t>
  </si>
  <si>
    <t>Y12053</t>
  </si>
  <si>
    <t>Y12061</t>
  </si>
  <si>
    <t>覆鋼板開閉工（材料費）</t>
  </si>
  <si>
    <t>Y12062</t>
  </si>
  <si>
    <t>覆鋼板開閉工（労務費）</t>
  </si>
  <si>
    <t>Y12063</t>
  </si>
  <si>
    <t>覆鋼板開閉工（外注費）</t>
  </si>
  <si>
    <t>Y12501</t>
  </si>
  <si>
    <t>Y12502</t>
  </si>
  <si>
    <t>Y12503</t>
  </si>
  <si>
    <t>Y12700</t>
  </si>
  <si>
    <t>共同溝工事（７０）</t>
  </si>
  <si>
    <t>Y12800</t>
  </si>
  <si>
    <t>共同溝工事（８０）</t>
  </si>
  <si>
    <t>Y12900</t>
  </si>
  <si>
    <t>共同溝工事（９０）</t>
  </si>
  <si>
    <t>Y13011</t>
  </si>
  <si>
    <t>Y13012</t>
  </si>
  <si>
    <t>Y13013</t>
  </si>
  <si>
    <t>Y13021</t>
  </si>
  <si>
    <t>基礎砕石工（材料費）</t>
  </si>
  <si>
    <t>Y13022</t>
  </si>
  <si>
    <t>基礎砕石工（労務費）</t>
  </si>
  <si>
    <t>Y13023</t>
  </si>
  <si>
    <t>基礎砕石工（外注費）</t>
  </si>
  <si>
    <t>Y13031</t>
  </si>
  <si>
    <t>Y13032</t>
  </si>
  <si>
    <t>Y13033</t>
  </si>
  <si>
    <t>Y13041</t>
  </si>
  <si>
    <t>Y13042</t>
  </si>
  <si>
    <t>Y13043</t>
  </si>
  <si>
    <t>Y13051</t>
  </si>
  <si>
    <t>Y13052</t>
  </si>
  <si>
    <t>Y13053</t>
  </si>
  <si>
    <t>Y13061</t>
  </si>
  <si>
    <t>Ｕ型ボックス工（材料費）</t>
  </si>
  <si>
    <t>Y13062</t>
  </si>
  <si>
    <t>Ｕ型ボックス工（労務費）</t>
  </si>
  <si>
    <t>Y13063</t>
  </si>
  <si>
    <t>Ｕ型ボックス工（外注費）</t>
  </si>
  <si>
    <t>Y13071</t>
  </si>
  <si>
    <t>蓋板工（材料費）</t>
  </si>
  <si>
    <t>Y13072</t>
  </si>
  <si>
    <t>蓋板工（労務費）</t>
  </si>
  <si>
    <t>Y13073</t>
  </si>
  <si>
    <t>蓋板工（外注費）</t>
  </si>
  <si>
    <t>Y13081</t>
  </si>
  <si>
    <t>配管工（材料費）</t>
  </si>
  <si>
    <t>Y13082</t>
  </si>
  <si>
    <t>配管工（労務費）</t>
  </si>
  <si>
    <t>Y13083</t>
  </si>
  <si>
    <t>配管工（外注費）</t>
  </si>
  <si>
    <t>Y13091</t>
  </si>
  <si>
    <t>仮設工（材料費）</t>
  </si>
  <si>
    <t>Y13092</t>
  </si>
  <si>
    <t>仮設工（労務費）</t>
  </si>
  <si>
    <t>Y13093</t>
  </si>
  <si>
    <t>仮設工（外注費）</t>
  </si>
  <si>
    <t>Y13501</t>
  </si>
  <si>
    <t>Y13502</t>
  </si>
  <si>
    <t>Y13503</t>
  </si>
  <si>
    <t>Y13700</t>
  </si>
  <si>
    <t>キャブ工事（７０）</t>
  </si>
  <si>
    <t>Y13800</t>
  </si>
  <si>
    <t>キャブ工事（８０）</t>
  </si>
  <si>
    <t>Y13900</t>
  </si>
  <si>
    <t>キャブ工事（９０）</t>
  </si>
  <si>
    <t>Y14011</t>
  </si>
  <si>
    <t>Y14012</t>
  </si>
  <si>
    <t>Y14013</t>
  </si>
  <si>
    <t>Y14021</t>
  </si>
  <si>
    <t>Y14022</t>
  </si>
  <si>
    <t>Y14023</t>
  </si>
  <si>
    <t>Y14031</t>
  </si>
  <si>
    <t>Y14032</t>
  </si>
  <si>
    <t>Y14033</t>
  </si>
  <si>
    <t>Y14034</t>
  </si>
  <si>
    <t>練ブロック積工（仮設経費）</t>
  </si>
  <si>
    <t>Y14041</t>
  </si>
  <si>
    <t>Y14042</t>
  </si>
  <si>
    <t>Y14043</t>
  </si>
  <si>
    <t>Y14051</t>
  </si>
  <si>
    <t>Y14052</t>
  </si>
  <si>
    <t>Y14053</t>
  </si>
  <si>
    <t>Y14061</t>
  </si>
  <si>
    <t>Y14062</t>
  </si>
  <si>
    <t>Y14063</t>
  </si>
  <si>
    <t>Y14071</t>
  </si>
  <si>
    <t>Y14072</t>
  </si>
  <si>
    <t>Y14073</t>
  </si>
  <si>
    <t>Y14081</t>
  </si>
  <si>
    <t>Y14082</t>
  </si>
  <si>
    <t>Y14083</t>
  </si>
  <si>
    <t>Y14084</t>
  </si>
  <si>
    <t>管渠工（仮設経費）</t>
  </si>
  <si>
    <t>Y14085</t>
  </si>
  <si>
    <t>管渠工（運搬費）</t>
  </si>
  <si>
    <t>Y14086</t>
  </si>
  <si>
    <t>管渠工（消耗品費）</t>
  </si>
  <si>
    <t>Y14091</t>
  </si>
  <si>
    <t>Y14092</t>
  </si>
  <si>
    <t>Y14093</t>
  </si>
  <si>
    <t>Y14101</t>
  </si>
  <si>
    <t>Y14102</t>
  </si>
  <si>
    <t>Y14103</t>
  </si>
  <si>
    <t>Y14111</t>
  </si>
  <si>
    <t>Y14112</t>
  </si>
  <si>
    <t>Y14113</t>
  </si>
  <si>
    <t>Y14121</t>
  </si>
  <si>
    <t>Y14122</t>
  </si>
  <si>
    <t>Y14123</t>
  </si>
  <si>
    <t>Y14131</t>
  </si>
  <si>
    <t>Y14132</t>
  </si>
  <si>
    <t>Y14133</t>
  </si>
  <si>
    <t>Y14141</t>
  </si>
  <si>
    <t>Y14142</t>
  </si>
  <si>
    <t>Y14143</t>
  </si>
  <si>
    <t>Y14151</t>
  </si>
  <si>
    <t>Y14152</t>
  </si>
  <si>
    <t>Y14153</t>
  </si>
  <si>
    <t>Y14161</t>
  </si>
  <si>
    <t>建築工事（材料費）</t>
  </si>
  <si>
    <t>Y14162</t>
  </si>
  <si>
    <t>建築工事（労務費）</t>
  </si>
  <si>
    <t>Y14163</t>
  </si>
  <si>
    <t>建築工事（外注費）</t>
  </si>
  <si>
    <t>Y14501</t>
  </si>
  <si>
    <t>Y14502</t>
  </si>
  <si>
    <t>Y14503</t>
  </si>
  <si>
    <t>Y14701</t>
  </si>
  <si>
    <t>公害復旧工事（７０）</t>
  </si>
  <si>
    <t>Y14702</t>
  </si>
  <si>
    <t>Y14800</t>
  </si>
  <si>
    <t>公害復旧工事（８０）</t>
  </si>
  <si>
    <t>Y14900</t>
  </si>
  <si>
    <t>公害復旧工事（９０）</t>
  </si>
  <si>
    <t>Y15011</t>
  </si>
  <si>
    <t>Y15012</t>
  </si>
  <si>
    <t>Y15013</t>
  </si>
  <si>
    <t>Y15021</t>
  </si>
  <si>
    <t>Y15022</t>
  </si>
  <si>
    <t>Y15023</t>
  </si>
  <si>
    <t>Y15031</t>
  </si>
  <si>
    <t>Y15032</t>
  </si>
  <si>
    <t>Y15033</t>
  </si>
  <si>
    <t>Y15041</t>
  </si>
  <si>
    <t>Y15042</t>
  </si>
  <si>
    <t>Y15043</t>
  </si>
  <si>
    <t>Y15051</t>
  </si>
  <si>
    <t>Y15052</t>
  </si>
  <si>
    <t>Y15053</t>
  </si>
  <si>
    <t>Y15061</t>
  </si>
  <si>
    <t>Y15062</t>
  </si>
  <si>
    <t>Y15063</t>
  </si>
  <si>
    <t>Y15071</t>
  </si>
  <si>
    <t>Y15072</t>
  </si>
  <si>
    <t>Y15073</t>
  </si>
  <si>
    <t>Y15081</t>
  </si>
  <si>
    <t>Y15082</t>
  </si>
  <si>
    <t>Y15083</t>
  </si>
  <si>
    <t>Y15091</t>
  </si>
  <si>
    <t>Y15092</t>
  </si>
  <si>
    <t>Y15093</t>
  </si>
  <si>
    <t>Y15101</t>
  </si>
  <si>
    <t>Y15102</t>
  </si>
  <si>
    <t>Y15103</t>
  </si>
  <si>
    <t>Y15111</t>
  </si>
  <si>
    <t>Y15112</t>
  </si>
  <si>
    <t>Y15113</t>
  </si>
  <si>
    <t>Y15121</t>
  </si>
  <si>
    <t>Y15122</t>
  </si>
  <si>
    <t>Y15123</t>
  </si>
  <si>
    <t>Y15131</t>
  </si>
  <si>
    <t>Y15132</t>
  </si>
  <si>
    <t>Y15133</t>
  </si>
  <si>
    <t>Y15501</t>
  </si>
  <si>
    <t>Y15502</t>
  </si>
  <si>
    <t>Y15503</t>
  </si>
  <si>
    <t>Y15700</t>
  </si>
  <si>
    <t>農地基盤整備工事（７０）</t>
  </si>
  <si>
    <t>Y15800</t>
  </si>
  <si>
    <t>農地基盤整備工事（８０）</t>
  </si>
  <si>
    <t>Y15900</t>
  </si>
  <si>
    <t>農地基盤整備工事（９０）</t>
  </si>
  <si>
    <t>Y16011</t>
  </si>
  <si>
    <t>Y16012</t>
  </si>
  <si>
    <t>Y16013</t>
  </si>
  <si>
    <t>Y16021</t>
  </si>
  <si>
    <t>仮設道路工（材料費）</t>
  </si>
  <si>
    <t>Y16022</t>
  </si>
  <si>
    <t>仮設道路工（労務費）</t>
  </si>
  <si>
    <t>Y16023</t>
  </si>
  <si>
    <t>仮設道路工（外注費）</t>
  </si>
  <si>
    <t>Y16031</t>
  </si>
  <si>
    <t>仮設土留工（材料費）</t>
  </si>
  <si>
    <t>Y16032</t>
  </si>
  <si>
    <t>仮設土留工（労務費）</t>
  </si>
  <si>
    <t>Y16033</t>
  </si>
  <si>
    <t>仮設土留工（外注費）</t>
  </si>
  <si>
    <t>Y16041</t>
  </si>
  <si>
    <t>Y16042</t>
  </si>
  <si>
    <t>Y16043</t>
  </si>
  <si>
    <t>Y16051</t>
  </si>
  <si>
    <t>Y16052</t>
  </si>
  <si>
    <t>Y16053</t>
  </si>
  <si>
    <t>Y16061</t>
  </si>
  <si>
    <t>Y16062</t>
  </si>
  <si>
    <t>Y16063</t>
  </si>
  <si>
    <t>Y16071</t>
  </si>
  <si>
    <t>Y16072</t>
  </si>
  <si>
    <t>Y16073</t>
  </si>
  <si>
    <t>Y16081</t>
  </si>
  <si>
    <t>Y16082</t>
  </si>
  <si>
    <t>Y16083</t>
  </si>
  <si>
    <t>Y16091</t>
  </si>
  <si>
    <t>Y16092</t>
  </si>
  <si>
    <t>Y16093</t>
  </si>
  <si>
    <t>Y16101</t>
  </si>
  <si>
    <t>Y16102</t>
  </si>
  <si>
    <t>Y16103</t>
  </si>
  <si>
    <t>Y16111</t>
  </si>
  <si>
    <t>Y16112</t>
  </si>
  <si>
    <t>Y16113</t>
  </si>
  <si>
    <t>Y16121</t>
  </si>
  <si>
    <t>Y16122</t>
  </si>
  <si>
    <t>Y16123</t>
  </si>
  <si>
    <t>Y16131</t>
  </si>
  <si>
    <t>Y16132</t>
  </si>
  <si>
    <t>Y16133</t>
  </si>
  <si>
    <t>Y16141</t>
  </si>
  <si>
    <t>Y16142</t>
  </si>
  <si>
    <t>Y16143</t>
  </si>
  <si>
    <t>Y16151</t>
  </si>
  <si>
    <t>Y16152</t>
  </si>
  <si>
    <t>Y16153</t>
  </si>
  <si>
    <t>Y16161</t>
  </si>
  <si>
    <t>Y16162</t>
  </si>
  <si>
    <t>Y16163</t>
  </si>
  <si>
    <t>Y16171</t>
  </si>
  <si>
    <t>Y16172</t>
  </si>
  <si>
    <t>Y16173</t>
  </si>
  <si>
    <t>Y16181</t>
  </si>
  <si>
    <t>Y16182</t>
  </si>
  <si>
    <t>Y16183</t>
  </si>
  <si>
    <t>Y16191</t>
  </si>
  <si>
    <t>Y16192</t>
  </si>
  <si>
    <t>Y16193</t>
  </si>
  <si>
    <t>Y16201</t>
  </si>
  <si>
    <t>Y16202</t>
  </si>
  <si>
    <t>Y16203</t>
  </si>
  <si>
    <t>Y16501</t>
  </si>
  <si>
    <t>Y16502</t>
  </si>
  <si>
    <t>Y16503</t>
  </si>
  <si>
    <t>Y16700</t>
  </si>
  <si>
    <t>九電関係工事（７０）</t>
  </si>
  <si>
    <t>Y16800</t>
  </si>
  <si>
    <t>九電関係工事（８０）</t>
  </si>
  <si>
    <t>Y16900</t>
  </si>
  <si>
    <t>九電関係工事（９０）</t>
  </si>
  <si>
    <t>Y17501</t>
  </si>
  <si>
    <t>Y17502</t>
  </si>
  <si>
    <t>Y17503</t>
  </si>
  <si>
    <t>Y17700</t>
  </si>
  <si>
    <t>トンネル工事（７０）</t>
  </si>
  <si>
    <t>Y17800</t>
  </si>
  <si>
    <t>トンネル工事（８０）</t>
  </si>
  <si>
    <t>Y17900</t>
  </si>
  <si>
    <t>トンネル工事（９０）</t>
  </si>
  <si>
    <t>Y18501</t>
  </si>
  <si>
    <t>Y18502</t>
  </si>
  <si>
    <t>Y18503</t>
  </si>
  <si>
    <t>Y18700</t>
  </si>
  <si>
    <t>ダム工事（７０）</t>
  </si>
  <si>
    <t>Y18800</t>
  </si>
  <si>
    <t>ダム工事（８０）</t>
  </si>
  <si>
    <t>Y18900</t>
  </si>
  <si>
    <t>ダム工事（９０）</t>
  </si>
  <si>
    <t>Y19501</t>
  </si>
  <si>
    <t>Y19502</t>
  </si>
  <si>
    <t>Y19503</t>
  </si>
  <si>
    <t>Y19700</t>
  </si>
  <si>
    <t>その他工事（７０）</t>
  </si>
  <si>
    <t>Y19800</t>
  </si>
  <si>
    <t>その他工事（８０）</t>
  </si>
  <si>
    <t>Y19900</t>
  </si>
  <si>
    <t>その他工事（９０）</t>
  </si>
  <si>
    <t>Z01011</t>
  </si>
  <si>
    <t>追加工事－１（材料費）</t>
  </si>
  <si>
    <t>Z01012</t>
  </si>
  <si>
    <t>追加工事－１（労務費）</t>
  </si>
  <si>
    <t>Z01013</t>
  </si>
  <si>
    <t>追加工事－１（外注費）</t>
  </si>
  <si>
    <t>Z01021</t>
  </si>
  <si>
    <t>追加工事－２（材料費）</t>
  </si>
  <si>
    <t>Z01022</t>
  </si>
  <si>
    <t>追加工事－２（労務費）</t>
  </si>
  <si>
    <t>Z01023</t>
  </si>
  <si>
    <t>追加工事－２（外注費）</t>
  </si>
  <si>
    <t>Z01031</t>
  </si>
  <si>
    <t>追加工事－３（材料費）</t>
  </si>
  <si>
    <t>Z01032</t>
  </si>
  <si>
    <t>追加工事－３（労務費）</t>
  </si>
  <si>
    <t>Z01033</t>
  </si>
  <si>
    <t>追加工事－３（外注費）</t>
  </si>
  <si>
    <t>Z01041</t>
  </si>
  <si>
    <t>追加工事－４（材料費）</t>
  </si>
  <si>
    <t>Z01042</t>
  </si>
  <si>
    <t>追加工事－４（労務費）</t>
  </si>
  <si>
    <t>Z01043</t>
  </si>
  <si>
    <t>追加工事－４（外注費）</t>
  </si>
  <si>
    <t>Z01051</t>
  </si>
  <si>
    <t>追加工事－５（材料費）</t>
  </si>
  <si>
    <t>Z01052</t>
  </si>
  <si>
    <t>追加工事－５（労務費）</t>
  </si>
  <si>
    <t>Z01053</t>
  </si>
  <si>
    <t>追加工事－５（外注費）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</si>
</sst>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yyyy&quot;　年　&quot;m&quot;　月　&quot;d&quot;　日&quot;;@"/>
    <numFmt numFmtId="177" formatCode="#,##0\ ;[Red]\-#,##0\ "/>
    <numFmt numFmtId="178" formatCode="\ &quot;¥&quot;#,##0.\-;[Red]\ &quot;¥&quot;\-#,##0.\-"/>
    <numFmt numFmtId="179" formatCode="yyyy/m/d;@"/>
    <numFmt numFmtId="180" formatCode="#,##0;&quot;▲ &quot;#,##0"/>
    <numFmt numFmtId="181" formatCode="0.0%"/>
    <numFmt numFmtId="182" formatCode="yyyy&quot;年&quot;m&quot;月&quot;d&quot;日&quot;;@"/>
    <numFmt numFmtId="183" formatCode="[&lt;=999]000;[&lt;=9999]000\-00;000\-000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8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0" fillId="0" borderId="28" xfId="0" applyBorder="1">
      <alignment vertical="center"/>
    </xf>
    <xf numFmtId="9" fontId="0" fillId="0" borderId="29" xfId="3" applyFont="1" applyBorder="1">
      <alignment vertical="center"/>
    </xf>
    <xf numFmtId="9" fontId="0" fillId="0" borderId="27" xfId="3" applyFont="1" applyBorder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/>
    <xf numFmtId="0" fontId="0" fillId="0" borderId="34" xfId="0" applyFont="1" applyBorder="1" applyProtection="1">
      <alignment vertical="center"/>
    </xf>
    <xf numFmtId="0" fontId="0" fillId="0" borderId="8" xfId="0" applyFont="1" applyBorder="1" applyProtection="1">
      <alignment vertical="center"/>
    </xf>
    <xf numFmtId="0" fontId="0" fillId="0" borderId="35" xfId="0" applyFont="1" applyBorder="1" applyProtection="1">
      <alignment vertical="center"/>
    </xf>
    <xf numFmtId="0" fontId="0" fillId="0" borderId="9" xfId="0" applyFont="1" applyBorder="1" applyProtection="1">
      <alignment vertical="center"/>
    </xf>
    <xf numFmtId="0" fontId="0" fillId="0" borderId="10" xfId="0" applyFont="1" applyBorder="1" applyProtection="1">
      <alignment vertical="center"/>
    </xf>
    <xf numFmtId="0" fontId="0" fillId="0" borderId="11" xfId="0" applyFont="1" applyBorder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8" xfId="0" applyFont="1" applyBorder="1" applyAlignment="1" applyProtection="1">
      <alignment vertical="center"/>
    </xf>
    <xf numFmtId="0" fontId="0" fillId="3" borderId="0" xfId="0" applyFont="1" applyFill="1" applyProtection="1">
      <alignment vertical="center"/>
    </xf>
    <xf numFmtId="0" fontId="17" fillId="3" borderId="0" xfId="0" applyFont="1" applyFill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ill="1" applyAlignment="1">
      <alignment vertical="center"/>
    </xf>
    <xf numFmtId="179" fontId="15" fillId="0" borderId="40" xfId="0" applyNumberFormat="1" applyFont="1" applyFill="1" applyBorder="1" applyAlignment="1" applyProtection="1">
      <alignment horizontal="center" vertical="center" shrinkToFit="1"/>
      <protection locked="0"/>
    </xf>
    <xf numFmtId="179" fontId="15" fillId="0" borderId="41" xfId="0" applyNumberFormat="1" applyFont="1" applyFill="1" applyBorder="1" applyAlignment="1" applyProtection="1">
      <alignment horizontal="center" vertical="center" shrinkToFit="1"/>
      <protection locked="0"/>
    </xf>
    <xf numFmtId="179" fontId="15" fillId="0" borderId="42" xfId="0" applyNumberFormat="1" applyFont="1" applyFill="1" applyBorder="1" applyAlignment="1" applyProtection="1">
      <alignment horizontal="center" vertical="center" shrinkToFit="1"/>
      <protection locked="0"/>
    </xf>
    <xf numFmtId="179" fontId="15" fillId="2" borderId="40" xfId="0" applyNumberFormat="1" applyFont="1" applyFill="1" applyBorder="1" applyAlignment="1" applyProtection="1">
      <alignment vertical="center" wrapText="1" shrinkToFit="1"/>
    </xf>
    <xf numFmtId="179" fontId="15" fillId="2" borderId="41" xfId="0" applyNumberFormat="1" applyFont="1" applyFill="1" applyBorder="1" applyAlignment="1" applyProtection="1">
      <alignment vertical="center" wrapText="1" shrinkToFit="1"/>
    </xf>
    <xf numFmtId="179" fontId="15" fillId="2" borderId="42" xfId="0" applyNumberFormat="1" applyFont="1" applyFill="1" applyBorder="1" applyAlignment="1" applyProtection="1">
      <alignment vertical="center" wrapText="1" shrinkToFit="1"/>
    </xf>
    <xf numFmtId="179" fontId="15" fillId="0" borderId="73" xfId="0" applyNumberFormat="1" applyFont="1" applyFill="1" applyBorder="1" applyAlignment="1" applyProtection="1">
      <alignment horizontal="center" vertical="center" shrinkToFit="1"/>
      <protection locked="0"/>
    </xf>
    <xf numFmtId="179" fontId="15" fillId="0" borderId="74" xfId="0" applyNumberFormat="1" applyFont="1" applyFill="1" applyBorder="1" applyAlignment="1" applyProtection="1">
      <alignment horizontal="center" vertical="center" shrinkToFit="1"/>
      <protection locked="0"/>
    </xf>
    <xf numFmtId="179" fontId="15" fillId="0" borderId="75" xfId="0" applyNumberFormat="1" applyFont="1" applyFill="1" applyBorder="1" applyAlignment="1" applyProtection="1">
      <alignment horizontal="center" vertical="center" shrinkToFit="1"/>
      <protection locked="0"/>
    </xf>
    <xf numFmtId="179" fontId="15" fillId="2" borderId="73" xfId="0" applyNumberFormat="1" applyFont="1" applyFill="1" applyBorder="1" applyAlignment="1" applyProtection="1">
      <alignment vertical="center" wrapText="1" shrinkToFit="1"/>
    </xf>
    <xf numFmtId="179" fontId="15" fillId="2" borderId="74" xfId="0" applyNumberFormat="1" applyFont="1" applyFill="1" applyBorder="1" applyAlignment="1" applyProtection="1">
      <alignment vertical="center" wrapText="1" shrinkToFit="1"/>
    </xf>
    <xf numFmtId="179" fontId="15" fillId="2" borderId="75" xfId="0" applyNumberFormat="1" applyFont="1" applyFill="1" applyBorder="1" applyAlignment="1" applyProtection="1">
      <alignment vertical="center" wrapText="1" shrinkToFit="1"/>
    </xf>
    <xf numFmtId="179" fontId="15" fillId="0" borderId="15" xfId="0" applyNumberFormat="1" applyFont="1" applyFill="1" applyBorder="1" applyAlignment="1" applyProtection="1">
      <alignment horizontal="center" vertical="center" shrinkToFit="1"/>
      <protection locked="0"/>
    </xf>
    <xf numFmtId="179" fontId="15" fillId="0" borderId="16" xfId="0" applyNumberFormat="1" applyFont="1" applyFill="1" applyBorder="1" applyAlignment="1" applyProtection="1">
      <alignment horizontal="center" vertical="center" shrinkToFit="1"/>
      <protection locked="0"/>
    </xf>
    <xf numFmtId="179" fontId="15" fillId="0" borderId="22" xfId="0" applyNumberFormat="1" applyFont="1" applyFill="1" applyBorder="1" applyAlignment="1" applyProtection="1">
      <alignment horizontal="center" vertical="center" shrinkToFit="1"/>
      <protection locked="0"/>
    </xf>
    <xf numFmtId="179" fontId="15" fillId="2" borderId="15" xfId="0" applyNumberFormat="1" applyFont="1" applyFill="1" applyBorder="1" applyAlignment="1" applyProtection="1">
      <alignment vertical="center" wrapText="1" shrinkToFit="1"/>
    </xf>
    <xf numFmtId="179" fontId="15" fillId="2" borderId="16" xfId="0" applyNumberFormat="1" applyFont="1" applyFill="1" applyBorder="1" applyAlignment="1" applyProtection="1">
      <alignment vertical="center" wrapText="1" shrinkToFit="1"/>
    </xf>
    <xf numFmtId="179" fontId="15" fillId="2" borderId="22" xfId="0" applyNumberFormat="1" applyFont="1" applyFill="1" applyBorder="1" applyAlignment="1" applyProtection="1">
      <alignment vertical="center" wrapText="1" shrinkToFit="1"/>
    </xf>
    <xf numFmtId="180" fontId="15" fillId="2" borderId="1" xfId="1" applyNumberFormat="1" applyFont="1" applyFill="1" applyBorder="1" applyAlignment="1" applyProtection="1">
      <alignment vertical="center" shrinkToFit="1"/>
    </xf>
    <xf numFmtId="181" fontId="15" fillId="2" borderId="42" xfId="3" applyNumberFormat="1" applyFont="1" applyFill="1" applyBorder="1" applyAlignment="1" applyProtection="1">
      <alignment vertical="center" shrinkToFit="1"/>
    </xf>
    <xf numFmtId="181" fontId="15" fillId="2" borderId="1" xfId="3" applyNumberFormat="1" applyFont="1" applyFill="1" applyBorder="1" applyAlignment="1" applyProtection="1">
      <alignment vertical="center" shrinkToFit="1"/>
    </xf>
    <xf numFmtId="181" fontId="15" fillId="2" borderId="71" xfId="3" applyNumberFormat="1" applyFont="1" applyFill="1" applyBorder="1" applyAlignment="1" applyProtection="1">
      <alignment vertical="center" shrinkToFit="1"/>
    </xf>
    <xf numFmtId="0" fontId="15" fillId="2" borderId="79" xfId="0" applyFont="1" applyFill="1" applyBorder="1" applyAlignment="1" applyProtection="1">
      <alignment horizontal="center" vertical="center"/>
    </xf>
    <xf numFmtId="0" fontId="15" fillId="2" borderId="72" xfId="0" applyFont="1" applyFill="1" applyBorder="1" applyAlignment="1" applyProtection="1">
      <alignment horizontal="center" vertical="center"/>
    </xf>
    <xf numFmtId="9" fontId="15" fillId="0" borderId="72" xfId="3" applyFont="1" applyFill="1" applyBorder="1" applyAlignment="1" applyProtection="1">
      <alignment horizontal="center" vertical="center" shrinkToFit="1"/>
      <protection locked="0"/>
    </xf>
    <xf numFmtId="180" fontId="15" fillId="0" borderId="75" xfId="1" applyNumberFormat="1" applyFont="1" applyFill="1" applyBorder="1" applyAlignment="1" applyProtection="1">
      <alignment vertical="center" shrinkToFit="1"/>
      <protection locked="0"/>
    </xf>
    <xf numFmtId="180" fontId="15" fillId="0" borderId="72" xfId="1" applyNumberFormat="1" applyFont="1" applyFill="1" applyBorder="1" applyAlignment="1" applyProtection="1">
      <alignment vertical="center" shrinkToFit="1"/>
      <protection locked="0"/>
    </xf>
    <xf numFmtId="180" fontId="15" fillId="2" borderId="72" xfId="0" applyNumberFormat="1" applyFont="1" applyFill="1" applyBorder="1" applyAlignment="1" applyProtection="1">
      <alignment vertical="center" shrinkToFit="1"/>
    </xf>
    <xf numFmtId="180" fontId="15" fillId="2" borderId="72" xfId="1" applyNumberFormat="1" applyFont="1" applyFill="1" applyBorder="1" applyAlignment="1" applyProtection="1">
      <alignment vertical="center" shrinkToFit="1"/>
    </xf>
    <xf numFmtId="181" fontId="15" fillId="2" borderId="75" xfId="3" applyNumberFormat="1" applyFont="1" applyFill="1" applyBorder="1" applyAlignment="1" applyProtection="1">
      <alignment vertical="center" shrinkToFit="1"/>
    </xf>
    <xf numFmtId="181" fontId="15" fillId="2" borderId="72" xfId="3" applyNumberFormat="1" applyFont="1" applyFill="1" applyBorder="1" applyAlignment="1" applyProtection="1">
      <alignment vertical="center" shrinkToFit="1"/>
    </xf>
    <xf numFmtId="181" fontId="15" fillId="2" borderId="76" xfId="3" applyNumberFormat="1" applyFont="1" applyFill="1" applyBorder="1" applyAlignment="1" applyProtection="1">
      <alignment vertical="center" shrinkToFit="1"/>
    </xf>
    <xf numFmtId="0" fontId="15" fillId="2" borderId="78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9" fontId="15" fillId="0" borderId="1" xfId="3" applyFont="1" applyFill="1" applyBorder="1" applyAlignment="1" applyProtection="1">
      <alignment horizontal="center" vertical="center" shrinkToFit="1"/>
      <protection locked="0"/>
    </xf>
    <xf numFmtId="180" fontId="15" fillId="0" borderId="42" xfId="1" applyNumberFormat="1" applyFont="1" applyFill="1" applyBorder="1" applyAlignment="1" applyProtection="1">
      <alignment vertical="center" shrinkToFit="1"/>
      <protection locked="0"/>
    </xf>
    <xf numFmtId="180" fontId="15" fillId="0" borderId="1" xfId="1" applyNumberFormat="1" applyFont="1" applyFill="1" applyBorder="1" applyAlignment="1" applyProtection="1">
      <alignment vertical="center" shrinkToFit="1"/>
      <protection locked="0"/>
    </xf>
    <xf numFmtId="180" fontId="15" fillId="2" borderId="1" xfId="0" applyNumberFormat="1" applyFont="1" applyFill="1" applyBorder="1" applyAlignment="1" applyProtection="1">
      <alignment vertical="center" shrinkToFit="1"/>
    </xf>
    <xf numFmtId="180" fontId="15" fillId="2" borderId="44" xfId="1" applyNumberFormat="1" applyFont="1" applyFill="1" applyBorder="1" applyAlignment="1" applyProtection="1">
      <alignment vertical="center" shrinkToFit="1"/>
    </xf>
    <xf numFmtId="181" fontId="15" fillId="2" borderId="22" xfId="3" applyNumberFormat="1" applyFont="1" applyFill="1" applyBorder="1" applyAlignment="1" applyProtection="1">
      <alignment vertical="center" shrinkToFit="1"/>
    </xf>
    <xf numFmtId="181" fontId="15" fillId="2" borderId="44" xfId="3" applyNumberFormat="1" applyFont="1" applyFill="1" applyBorder="1" applyAlignment="1" applyProtection="1">
      <alignment vertical="center" shrinkToFit="1"/>
    </xf>
    <xf numFmtId="181" fontId="15" fillId="2" borderId="70" xfId="3" applyNumberFormat="1" applyFont="1" applyFill="1" applyBorder="1" applyAlignment="1" applyProtection="1">
      <alignment vertical="center" shrinkToFit="1"/>
    </xf>
    <xf numFmtId="0" fontId="15" fillId="2" borderId="77" xfId="0" applyFont="1" applyFill="1" applyBorder="1" applyAlignment="1" applyProtection="1">
      <alignment horizontal="center" vertical="center"/>
    </xf>
    <xf numFmtId="0" fontId="15" fillId="2" borderId="44" xfId="0" applyFont="1" applyFill="1" applyBorder="1" applyAlignment="1" applyProtection="1">
      <alignment horizontal="center" vertical="center"/>
    </xf>
    <xf numFmtId="9" fontId="15" fillId="0" borderId="44" xfId="3" applyFont="1" applyFill="1" applyBorder="1" applyAlignment="1" applyProtection="1">
      <alignment horizontal="center" vertical="center" shrinkToFit="1"/>
      <protection locked="0"/>
    </xf>
    <xf numFmtId="180" fontId="15" fillId="0" borderId="22" xfId="1" applyNumberFormat="1" applyFont="1" applyFill="1" applyBorder="1" applyAlignment="1" applyProtection="1">
      <alignment vertical="center" shrinkToFit="1"/>
      <protection locked="0"/>
    </xf>
    <xf numFmtId="180" fontId="15" fillId="0" borderId="44" xfId="1" applyNumberFormat="1" applyFont="1" applyFill="1" applyBorder="1" applyAlignment="1" applyProtection="1">
      <alignment vertical="center" shrinkToFit="1"/>
      <protection locked="0"/>
    </xf>
    <xf numFmtId="180" fontId="15" fillId="2" borderId="44" xfId="0" applyNumberFormat="1" applyFont="1" applyFill="1" applyBorder="1" applyAlignment="1" applyProtection="1">
      <alignment vertical="center" shrinkToFit="1"/>
    </xf>
    <xf numFmtId="180" fontId="14" fillId="2" borderId="65" xfId="0" applyNumberFormat="1" applyFont="1" applyFill="1" applyBorder="1" applyAlignment="1" applyProtection="1">
      <alignment vertical="center"/>
    </xf>
    <xf numFmtId="180" fontId="14" fillId="2" borderId="66" xfId="0" applyNumberFormat="1" applyFont="1" applyFill="1" applyBorder="1" applyAlignment="1" applyProtection="1">
      <alignment vertical="center"/>
    </xf>
    <xf numFmtId="180" fontId="14" fillId="2" borderId="67" xfId="0" applyNumberFormat="1" applyFont="1" applyFill="1" applyBorder="1" applyAlignment="1" applyProtection="1">
      <alignment vertical="center"/>
    </xf>
    <xf numFmtId="180" fontId="14" fillId="2" borderId="68" xfId="0" applyNumberFormat="1" applyFont="1" applyFill="1" applyBorder="1" applyAlignment="1" applyProtection="1">
      <alignment vertical="center"/>
    </xf>
    <xf numFmtId="0" fontId="15" fillId="2" borderId="26" xfId="0" applyFont="1" applyFill="1" applyBorder="1" applyAlignment="1" applyProtection="1">
      <alignment horizontal="center" vertical="center" shrinkToFit="1"/>
    </xf>
    <xf numFmtId="0" fontId="15" fillId="2" borderId="17" xfId="0" applyFont="1" applyFill="1" applyBorder="1" applyAlignment="1" applyProtection="1">
      <alignment horizontal="center" vertical="center" shrinkToFit="1"/>
    </xf>
    <xf numFmtId="0" fontId="15" fillId="2" borderId="24" xfId="0" applyFont="1" applyFill="1" applyBorder="1" applyAlignment="1" applyProtection="1">
      <alignment horizontal="center" vertical="center" shrinkToFit="1"/>
    </xf>
    <xf numFmtId="0" fontId="15" fillId="2" borderId="17" xfId="0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/>
    </xf>
    <xf numFmtId="0" fontId="0" fillId="2" borderId="10" xfId="0" applyFont="1" applyFill="1" applyBorder="1" applyAlignment="1" applyProtection="1">
      <alignment horizontal="center" vertical="center"/>
    </xf>
    <xf numFmtId="177" fontId="14" fillId="2" borderId="18" xfId="1" applyNumberFormat="1" applyFont="1" applyFill="1" applyBorder="1" applyAlignment="1" applyProtection="1">
      <alignment vertical="center"/>
    </xf>
    <xf numFmtId="177" fontId="14" fillId="2" borderId="10" xfId="1" applyNumberFormat="1" applyFont="1" applyFill="1" applyBorder="1" applyAlignment="1" applyProtection="1">
      <alignment vertical="center"/>
    </xf>
    <xf numFmtId="177" fontId="14" fillId="2" borderId="11" xfId="1" applyNumberFormat="1" applyFont="1" applyFill="1" applyBorder="1" applyAlignment="1" applyProtection="1">
      <alignment vertical="center"/>
    </xf>
    <xf numFmtId="0" fontId="15" fillId="2" borderId="26" xfId="0" applyFont="1" applyFill="1" applyBorder="1" applyAlignment="1" applyProtection="1">
      <alignment horizontal="center" vertical="center" wrapText="1"/>
    </xf>
    <xf numFmtId="0" fontId="0" fillId="2" borderId="43" xfId="0" applyFont="1" applyFill="1" applyBorder="1" applyAlignment="1" applyProtection="1">
      <alignment horizontal="center" vertical="center" wrapText="1"/>
    </xf>
    <xf numFmtId="0" fontId="0" fillId="2" borderId="67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shrinkToFit="1"/>
    </xf>
    <xf numFmtId="0" fontId="15" fillId="2" borderId="13" xfId="0" applyFont="1" applyFill="1" applyBorder="1" applyAlignment="1" applyProtection="1">
      <alignment horizontal="center" vertical="center" shrinkToFi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wrapText="1"/>
    </xf>
    <xf numFmtId="0" fontId="0" fillId="2" borderId="20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177" fontId="14" fillId="2" borderId="3" xfId="1" applyNumberFormat="1" applyFont="1" applyFill="1" applyBorder="1" applyAlignment="1" applyProtection="1">
      <alignment vertical="center"/>
    </xf>
    <xf numFmtId="177" fontId="14" fillId="2" borderId="4" xfId="1" applyNumberFormat="1" applyFont="1" applyFill="1" applyBorder="1" applyAlignment="1" applyProtection="1">
      <alignment vertical="center"/>
    </xf>
    <xf numFmtId="177" fontId="14" fillId="2" borderId="5" xfId="1" applyNumberFormat="1" applyFont="1" applyFill="1" applyBorder="1" applyAlignment="1" applyProtection="1">
      <alignment vertical="center"/>
    </xf>
    <xf numFmtId="0" fontId="0" fillId="2" borderId="18" xfId="0" applyFont="1" applyFill="1" applyBorder="1" applyAlignment="1" applyProtection="1">
      <alignment horizontal="center" vertical="center"/>
    </xf>
    <xf numFmtId="0" fontId="0" fillId="2" borderId="19" xfId="0" applyFont="1" applyFill="1" applyBorder="1" applyAlignment="1" applyProtection="1">
      <alignment horizontal="center" vertical="center"/>
    </xf>
    <xf numFmtId="0" fontId="0" fillId="2" borderId="21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177" fontId="14" fillId="2" borderId="15" xfId="1" applyNumberFormat="1" applyFont="1" applyFill="1" applyBorder="1" applyAlignment="1" applyProtection="1">
      <alignment vertical="center"/>
    </xf>
    <xf numFmtId="177" fontId="14" fillId="2" borderId="16" xfId="1" applyNumberFormat="1" applyFont="1" applyFill="1" applyBorder="1" applyAlignment="1" applyProtection="1">
      <alignment vertical="center"/>
    </xf>
    <xf numFmtId="177" fontId="14" fillId="2" borderId="22" xfId="1" applyNumberFormat="1" applyFont="1" applyFill="1" applyBorder="1" applyAlignment="1" applyProtection="1">
      <alignment vertical="center"/>
    </xf>
    <xf numFmtId="0" fontId="0" fillId="2" borderId="15" xfId="0" applyFont="1" applyFill="1" applyBorder="1" applyAlignment="1" applyProtection="1">
      <alignment horizontal="center" vertical="center"/>
    </xf>
    <xf numFmtId="0" fontId="0" fillId="2" borderId="22" xfId="0" applyFont="1" applyFill="1" applyBorder="1" applyAlignment="1" applyProtection="1">
      <alignment horizontal="center" vertical="center"/>
    </xf>
    <xf numFmtId="177" fontId="14" fillId="2" borderId="23" xfId="1" applyNumberFormat="1" applyFont="1" applyFill="1" applyBorder="1" applyAlignment="1" applyProtection="1">
      <alignment vertical="center"/>
    </xf>
    <xf numFmtId="0" fontId="0" fillId="2" borderId="39" xfId="0" applyFont="1" applyFill="1" applyBorder="1" applyAlignment="1" applyProtection="1">
      <alignment horizontal="center" vertical="center" wrapText="1"/>
    </xf>
    <xf numFmtId="0" fontId="0" fillId="2" borderId="65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4" fillId="0" borderId="25" xfId="0" applyFont="1" applyFill="1" applyBorder="1" applyAlignment="1" applyProtection="1">
      <alignment horizontal="center"/>
    </xf>
    <xf numFmtId="178" fontId="13" fillId="0" borderId="30" xfId="2" applyNumberFormat="1" applyFont="1" applyFill="1" applyBorder="1" applyAlignment="1" applyProtection="1">
      <alignment horizontal="left"/>
    </xf>
    <xf numFmtId="178" fontId="13" fillId="0" borderId="31" xfId="2" applyNumberFormat="1" applyFont="1" applyFill="1" applyBorder="1" applyAlignment="1" applyProtection="1">
      <alignment horizontal="left"/>
    </xf>
    <xf numFmtId="178" fontId="13" fillId="0" borderId="32" xfId="2" applyNumberFormat="1" applyFont="1" applyFill="1" applyBorder="1" applyAlignment="1" applyProtection="1">
      <alignment horizontal="left"/>
    </xf>
    <xf numFmtId="178" fontId="13" fillId="0" borderId="7" xfId="2" applyNumberFormat="1" applyFont="1" applyFill="1" applyBorder="1" applyAlignment="1" applyProtection="1">
      <alignment horizontal="left"/>
    </xf>
    <xf numFmtId="178" fontId="13" fillId="0" borderId="6" xfId="2" applyNumberFormat="1" applyFont="1" applyFill="1" applyBorder="1" applyAlignment="1" applyProtection="1">
      <alignment horizontal="left"/>
    </xf>
    <xf numFmtId="178" fontId="13" fillId="0" borderId="33" xfId="2" applyNumberFormat="1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62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52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53" xfId="0" applyFont="1" applyFill="1" applyBorder="1" applyAlignment="1" applyProtection="1">
      <alignment horizontal="center" vertical="center"/>
      <protection locked="0"/>
    </xf>
    <xf numFmtId="0" fontId="8" fillId="2" borderId="61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37" xfId="0" applyFont="1" applyFill="1" applyBorder="1" applyAlignment="1" applyProtection="1">
      <alignment horizontal="center" vertical="center"/>
    </xf>
    <xf numFmtId="0" fontId="0" fillId="2" borderId="57" xfId="0" applyFont="1" applyFill="1" applyBorder="1" applyAlignment="1" applyProtection="1">
      <alignment horizontal="center" vertical="center"/>
    </xf>
    <xf numFmtId="0" fontId="0" fillId="2" borderId="58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2" fillId="0" borderId="62" xfId="0" applyFont="1" applyFill="1" applyBorder="1" applyAlignment="1" applyProtection="1">
      <alignment vertical="center" wrapText="1"/>
      <protection locked="0"/>
    </xf>
    <xf numFmtId="0" fontId="0" fillId="2" borderId="38" xfId="0" applyFont="1" applyFill="1" applyBorder="1" applyAlignment="1" applyProtection="1">
      <alignment horizontal="center"/>
    </xf>
    <xf numFmtId="0" fontId="0" fillId="2" borderId="63" xfId="0" applyFont="1" applyFill="1" applyBorder="1" applyAlignment="1" applyProtection="1">
      <alignment horizontal="center"/>
    </xf>
    <xf numFmtId="0" fontId="0" fillId="2" borderId="39" xfId="0" applyFont="1" applyFill="1" applyBorder="1" applyAlignment="1" applyProtection="1">
      <alignment horizontal="center"/>
    </xf>
    <xf numFmtId="0" fontId="0" fillId="2" borderId="65" xfId="0" applyFont="1" applyFill="1" applyBorder="1" applyAlignment="1" applyProtection="1">
      <alignment horizontal="center"/>
    </xf>
    <xf numFmtId="180" fontId="14" fillId="2" borderId="63" xfId="0" applyNumberFormat="1" applyFont="1" applyFill="1" applyBorder="1" applyAlignment="1" applyProtection="1">
      <alignment vertical="center"/>
    </xf>
    <xf numFmtId="180" fontId="14" fillId="2" borderId="64" xfId="0" applyNumberFormat="1" applyFont="1" applyFill="1" applyBorder="1" applyAlignment="1" applyProtection="1">
      <alignment vertical="center"/>
    </xf>
    <xf numFmtId="0" fontId="8" fillId="2" borderId="61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52" xfId="0" applyFont="1" applyFill="1" applyBorder="1" applyAlignment="1" applyProtection="1">
      <alignment horizontal="center" vertical="center" wrapText="1"/>
    </xf>
    <xf numFmtId="0" fontId="8" fillId="2" borderId="25" xfId="0" applyFont="1" applyFill="1" applyBorder="1" applyAlignment="1" applyProtection="1">
      <alignment horizontal="center" vertical="center" wrapText="1"/>
    </xf>
    <xf numFmtId="0" fontId="12" fillId="0" borderId="25" xfId="0" applyFont="1" applyFill="1" applyBorder="1" applyAlignment="1" applyProtection="1">
      <alignment vertical="center"/>
      <protection locked="0"/>
    </xf>
    <xf numFmtId="0" fontId="12" fillId="0" borderId="53" xfId="0" applyFont="1" applyFill="1" applyBorder="1" applyAlignment="1" applyProtection="1">
      <alignment vertical="center"/>
      <protection locked="0"/>
    </xf>
    <xf numFmtId="183" fontId="4" fillId="0" borderId="36" xfId="0" applyNumberFormat="1" applyFont="1" applyFill="1" applyBorder="1" applyAlignment="1" applyProtection="1">
      <alignment horizontal="center" vertical="center"/>
      <protection locked="0"/>
    </xf>
    <xf numFmtId="183" fontId="4" fillId="0" borderId="80" xfId="0" applyNumberFormat="1" applyFont="1" applyFill="1" applyBorder="1" applyAlignment="1" applyProtection="1">
      <alignment horizontal="center" vertical="center"/>
      <protection locked="0"/>
    </xf>
    <xf numFmtId="0" fontId="3" fillId="0" borderId="69" xfId="0" applyNumberFormat="1" applyFont="1" applyFill="1" applyBorder="1" applyAlignment="1" applyProtection="1">
      <alignment horizontal="center" vertical="center"/>
      <protection locked="0"/>
    </xf>
    <xf numFmtId="0" fontId="3" fillId="0" borderId="36" xfId="0" applyNumberFormat="1" applyFont="1" applyFill="1" applyBorder="1" applyAlignment="1" applyProtection="1">
      <alignment horizontal="center" vertical="center"/>
      <protection locked="0"/>
    </xf>
    <xf numFmtId="0" fontId="16" fillId="4" borderId="28" xfId="0" applyFont="1" applyFill="1" applyBorder="1" applyAlignment="1" applyProtection="1">
      <alignment horizontal="center" vertical="center"/>
    </xf>
    <xf numFmtId="0" fontId="16" fillId="4" borderId="29" xfId="0" applyFont="1" applyFill="1" applyBorder="1" applyAlignment="1" applyProtection="1">
      <alignment horizontal="center" vertical="center"/>
    </xf>
    <xf numFmtId="0" fontId="0" fillId="4" borderId="29" xfId="0" applyFont="1" applyFill="1" applyBorder="1" applyProtection="1">
      <alignment vertical="center"/>
    </xf>
    <xf numFmtId="0" fontId="0" fillId="4" borderId="27" xfId="0" applyFont="1" applyFill="1" applyBorder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0" fontId="11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0" fillId="2" borderId="45" xfId="0" applyFont="1" applyFill="1" applyBorder="1" applyAlignment="1" applyProtection="1">
      <alignment horizontal="center" vertical="center"/>
    </xf>
    <xf numFmtId="0" fontId="0" fillId="2" borderId="46" xfId="0" applyFont="1" applyFill="1" applyBorder="1" applyAlignment="1" applyProtection="1">
      <alignment horizontal="center" vertical="center"/>
    </xf>
    <xf numFmtId="0" fontId="0" fillId="2" borderId="47" xfId="0" applyFont="1" applyFill="1" applyBorder="1" applyAlignment="1" applyProtection="1">
      <alignment horizontal="center" vertical="center"/>
    </xf>
    <xf numFmtId="0" fontId="0" fillId="2" borderId="48" xfId="0" applyFont="1" applyFill="1" applyBorder="1" applyAlignment="1" applyProtection="1">
      <alignment horizontal="center" vertical="center"/>
    </xf>
    <xf numFmtId="0" fontId="0" fillId="2" borderId="49" xfId="0" applyFont="1" applyFill="1" applyBorder="1" applyAlignment="1" applyProtection="1">
      <alignment horizontal="center" vertical="center"/>
    </xf>
    <xf numFmtId="0" fontId="8" fillId="2" borderId="45" xfId="0" applyFont="1" applyFill="1" applyBorder="1" applyAlignment="1" applyProtection="1">
      <alignment horizontal="center" vertical="center" wrapText="1"/>
    </xf>
    <xf numFmtId="0" fontId="8" fillId="2" borderId="46" xfId="0" applyFont="1" applyFill="1" applyBorder="1" applyAlignment="1" applyProtection="1">
      <alignment horizontal="center" vertical="center" wrapText="1"/>
    </xf>
    <xf numFmtId="0" fontId="0" fillId="0" borderId="46" xfId="0" applyFont="1" applyFill="1" applyBorder="1" applyAlignment="1" applyProtection="1">
      <alignment vertical="center" wrapText="1"/>
      <protection locked="0"/>
    </xf>
    <xf numFmtId="0" fontId="12" fillId="0" borderId="46" xfId="0" applyFont="1" applyFill="1" applyBorder="1" applyAlignment="1" applyProtection="1">
      <alignment vertical="center"/>
      <protection locked="0"/>
    </xf>
    <xf numFmtId="0" fontId="12" fillId="0" borderId="47" xfId="0" applyFont="1" applyFill="1" applyBorder="1" applyAlignment="1" applyProtection="1">
      <alignment vertical="center"/>
      <protection locked="0"/>
    </xf>
    <xf numFmtId="0" fontId="7" fillId="2" borderId="61" xfId="0" applyFont="1" applyFill="1" applyBorder="1" applyAlignment="1" applyProtection="1">
      <alignment horizontal="center" vertical="center"/>
    </xf>
    <xf numFmtId="176" fontId="5" fillId="2" borderId="54" xfId="0" applyNumberFormat="1" applyFont="1" applyFill="1" applyBorder="1" applyAlignment="1" applyProtection="1">
      <alignment horizontal="center" vertical="center"/>
    </xf>
    <xf numFmtId="176" fontId="5" fillId="2" borderId="55" xfId="0" applyNumberFormat="1" applyFont="1" applyFill="1" applyBorder="1" applyAlignment="1" applyProtection="1">
      <alignment horizontal="center" vertical="center"/>
    </xf>
    <xf numFmtId="182" fontId="5" fillId="0" borderId="55" xfId="0" applyNumberFormat="1" applyFont="1" applyBorder="1" applyAlignment="1" applyProtection="1">
      <alignment horizontal="center" vertical="center"/>
      <protection locked="0"/>
    </xf>
    <xf numFmtId="182" fontId="5" fillId="0" borderId="56" xfId="0" applyNumberFormat="1" applyFont="1" applyBorder="1" applyAlignment="1" applyProtection="1">
      <alignment horizontal="center" vertical="center"/>
      <protection locked="0"/>
    </xf>
    <xf numFmtId="0" fontId="3" fillId="0" borderId="59" xfId="0" applyFont="1" applyFill="1" applyBorder="1" applyAlignment="1" applyProtection="1">
      <alignment horizontal="center" vertical="center" shrinkToFit="1"/>
      <protection locked="0"/>
    </xf>
    <xf numFmtId="0" fontId="3" fillId="0" borderId="60" xfId="0" applyFont="1" applyFill="1" applyBorder="1" applyAlignment="1" applyProtection="1">
      <alignment horizontal="center" vertical="center" shrinkToFit="1"/>
      <protection locked="0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1"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区分!$G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182880</xdr:colOff>
          <xdr:row>6</xdr:row>
          <xdr:rowOff>45720</xdr:rowOff>
        </xdr:from>
        <xdr:to>
          <xdr:col>66</xdr:col>
          <xdr:colOff>1440180</xdr:colOff>
          <xdr:row>8</xdr:row>
          <xdr:rowOff>53340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切り捨て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182880</xdr:colOff>
          <xdr:row>8</xdr:row>
          <xdr:rowOff>22860</xdr:rowOff>
        </xdr:from>
        <xdr:to>
          <xdr:col>66</xdr:col>
          <xdr:colOff>1440180</xdr:colOff>
          <xdr:row>9</xdr:row>
          <xdr:rowOff>182880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四捨五入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182880</xdr:colOff>
          <xdr:row>9</xdr:row>
          <xdr:rowOff>160020</xdr:rowOff>
        </xdr:from>
        <xdr:to>
          <xdr:col>66</xdr:col>
          <xdr:colOff>1440180</xdr:colOff>
          <xdr:row>10</xdr:row>
          <xdr:rowOff>167640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切り上げ</a:t>
              </a:r>
            </a:p>
          </xdr:txBody>
        </xdr:sp>
        <xdr:clientData/>
      </xdr:twoCellAnchor>
    </mc:Choice>
    <mc:Fallback/>
  </mc:AlternateContent>
  <xdr:twoCellAnchor editAs="absolute">
    <xdr:from>
      <xdr:col>61</xdr:col>
      <xdr:colOff>45720</xdr:colOff>
      <xdr:row>7</xdr:row>
      <xdr:rowOff>144781</xdr:rowOff>
    </xdr:from>
    <xdr:to>
      <xdr:col>63</xdr:col>
      <xdr:colOff>21203</xdr:colOff>
      <xdr:row>9</xdr:row>
      <xdr:rowOff>144781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1524001"/>
          <a:ext cx="265043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83"/>
  <sheetViews>
    <sheetView showGridLines="0" tabSelected="1" zoomScaleNormal="100" zoomScaleSheetLayoutView="85" workbookViewId="0">
      <selection activeCell="E2" sqref="E2:O2"/>
    </sheetView>
  </sheetViews>
  <sheetFormatPr defaultRowHeight="18" x14ac:dyDescent="0.45"/>
  <cols>
    <col min="1" max="1" width="3" style="6" customWidth="1"/>
    <col min="2" max="55" width="2" style="6" customWidth="1"/>
    <col min="56" max="65" width="1.8984375" style="6" customWidth="1"/>
    <col min="66" max="66" width="2.8984375" style="6" customWidth="1"/>
    <col min="67" max="67" width="25.69921875" style="6" customWidth="1"/>
    <col min="68" max="68" width="5.3984375" style="6" customWidth="1"/>
    <col min="69" max="16384" width="8.796875" style="6"/>
  </cols>
  <sheetData>
    <row r="1" spans="1:68" ht="18.600000000000001" thickBot="1" x14ac:dyDescent="0.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</row>
    <row r="2" spans="1:68" ht="24" customHeight="1" thickBot="1" x14ac:dyDescent="0.5">
      <c r="A2" s="18"/>
      <c r="B2" s="175" t="s">
        <v>35</v>
      </c>
      <c r="C2" s="176"/>
      <c r="D2" s="176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  <c r="AC2" s="157" t="s">
        <v>11</v>
      </c>
      <c r="AD2" s="158"/>
      <c r="AE2" s="158"/>
      <c r="AF2" s="158"/>
      <c r="AG2" s="158"/>
      <c r="AH2" s="158"/>
      <c r="AI2" s="158"/>
      <c r="AJ2" s="158"/>
      <c r="AK2" s="158"/>
      <c r="AL2" s="158"/>
      <c r="AW2" s="9"/>
      <c r="AX2" s="10"/>
      <c r="AY2" s="10"/>
      <c r="AZ2" s="11"/>
      <c r="BA2" s="9"/>
      <c r="BB2" s="10"/>
      <c r="BC2" s="10"/>
      <c r="BD2" s="11"/>
      <c r="BE2" s="9"/>
      <c r="BF2" s="10"/>
      <c r="BG2" s="10"/>
      <c r="BH2" s="11"/>
      <c r="BI2" s="9"/>
      <c r="BJ2" s="10"/>
      <c r="BK2" s="10"/>
      <c r="BL2" s="11"/>
      <c r="BN2" s="18"/>
      <c r="BO2" s="18"/>
      <c r="BP2" s="18"/>
    </row>
    <row r="3" spans="1:68" ht="24" customHeight="1" x14ac:dyDescent="0.45">
      <c r="A3" s="18"/>
      <c r="AC3" s="159" t="s">
        <v>21</v>
      </c>
      <c r="AD3" s="160"/>
      <c r="AE3" s="160"/>
      <c r="AF3" s="160"/>
      <c r="AG3" s="160"/>
      <c r="AH3" s="160"/>
      <c r="AI3" s="160"/>
      <c r="AJ3" s="160"/>
      <c r="AK3" s="160"/>
      <c r="AL3" s="160"/>
      <c r="AN3" s="161" t="s">
        <v>15</v>
      </c>
      <c r="AO3" s="161"/>
      <c r="AP3" s="161"/>
      <c r="AW3" s="12"/>
      <c r="AX3" s="13"/>
      <c r="AY3" s="13"/>
      <c r="AZ3" s="14"/>
      <c r="BA3" s="12"/>
      <c r="BB3" s="13"/>
      <c r="BC3" s="13"/>
      <c r="BD3" s="14"/>
      <c r="BE3" s="12"/>
      <c r="BF3" s="13"/>
      <c r="BG3" s="13"/>
      <c r="BH3" s="14"/>
      <c r="BI3" s="12"/>
      <c r="BJ3" s="13"/>
      <c r="BK3" s="13"/>
      <c r="BL3" s="14"/>
      <c r="BN3" s="18"/>
      <c r="BO3" s="18"/>
      <c r="BP3" s="18"/>
    </row>
    <row r="4" spans="1:68" ht="6" customHeight="1" thickBot="1" x14ac:dyDescent="0.5">
      <c r="A4" s="18"/>
      <c r="B4" s="162" t="s">
        <v>0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AN4" s="161"/>
      <c r="AO4" s="161"/>
      <c r="AP4" s="161"/>
      <c r="BN4" s="18"/>
      <c r="BO4" s="18"/>
      <c r="BP4" s="18"/>
    </row>
    <row r="5" spans="1:68" ht="18" customHeight="1" x14ac:dyDescent="0.45">
      <c r="A5" s="18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3" t="s">
        <v>4</v>
      </c>
      <c r="P5" s="163"/>
      <c r="Q5" s="163"/>
      <c r="R5" s="163"/>
      <c r="AC5" s="164" t="s">
        <v>3</v>
      </c>
      <c r="AD5" s="165"/>
      <c r="AE5" s="165"/>
      <c r="AF5" s="165"/>
      <c r="AG5" s="165"/>
      <c r="AH5" s="165"/>
      <c r="AI5" s="165"/>
      <c r="AJ5" s="165"/>
      <c r="AK5" s="165"/>
      <c r="AL5" s="166"/>
      <c r="AN5" s="169" t="s">
        <v>16</v>
      </c>
      <c r="AO5" s="170"/>
      <c r="AP5" s="170"/>
      <c r="AQ5" s="171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3"/>
      <c r="BN5" s="18"/>
      <c r="BO5" s="153" t="s">
        <v>37</v>
      </c>
      <c r="BP5" s="18"/>
    </row>
    <row r="6" spans="1:68" ht="6" customHeight="1" x14ac:dyDescent="0.45">
      <c r="A6" s="18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3"/>
      <c r="P6" s="163"/>
      <c r="Q6" s="163"/>
      <c r="R6" s="163"/>
      <c r="AC6" s="167"/>
      <c r="AD6" s="95"/>
      <c r="AE6" s="95"/>
      <c r="AF6" s="95"/>
      <c r="AG6" s="95"/>
      <c r="AH6" s="95"/>
      <c r="AI6" s="95"/>
      <c r="AJ6" s="95"/>
      <c r="AK6" s="95"/>
      <c r="AL6" s="168"/>
      <c r="AN6" s="174" t="s">
        <v>12</v>
      </c>
      <c r="AO6" s="131"/>
      <c r="AP6" s="13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2"/>
      <c r="BN6" s="18"/>
      <c r="BO6" s="154"/>
      <c r="BP6" s="18"/>
    </row>
    <row r="7" spans="1:68" ht="12" customHeight="1" x14ac:dyDescent="0.45">
      <c r="A7" s="18"/>
      <c r="B7" s="123" t="s">
        <v>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AC7" s="124"/>
      <c r="AD7" s="125"/>
      <c r="AE7" s="125"/>
      <c r="AF7" s="125"/>
      <c r="AG7" s="125"/>
      <c r="AH7" s="125"/>
      <c r="AI7" s="125"/>
      <c r="AJ7" s="125"/>
      <c r="AK7" s="125"/>
      <c r="AL7" s="126"/>
      <c r="AN7" s="130"/>
      <c r="AO7" s="131"/>
      <c r="AP7" s="13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2"/>
      <c r="BN7" s="18"/>
      <c r="BO7" s="155"/>
      <c r="BP7" s="18"/>
    </row>
    <row r="8" spans="1:68" ht="12" customHeight="1" thickBot="1" x14ac:dyDescent="0.5">
      <c r="A8" s="18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5"/>
      <c r="AC8" s="127"/>
      <c r="AD8" s="128"/>
      <c r="AE8" s="128"/>
      <c r="AF8" s="128"/>
      <c r="AG8" s="128"/>
      <c r="AH8" s="128"/>
      <c r="AI8" s="128"/>
      <c r="AJ8" s="128"/>
      <c r="AK8" s="128"/>
      <c r="AL8" s="129"/>
      <c r="AN8" s="130" t="s">
        <v>38</v>
      </c>
      <c r="AO8" s="131"/>
      <c r="AP8" s="13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2"/>
      <c r="BN8" s="18"/>
      <c r="BO8" s="155"/>
      <c r="BP8" s="18"/>
    </row>
    <row r="9" spans="1:68" ht="12" customHeight="1" thickBot="1" x14ac:dyDescent="0.5">
      <c r="A9" s="18"/>
      <c r="AN9" s="130"/>
      <c r="AO9" s="131"/>
      <c r="AP9" s="13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2"/>
      <c r="BN9" s="18"/>
      <c r="BO9" s="155"/>
      <c r="BP9" s="18"/>
    </row>
    <row r="10" spans="1:68" ht="24" customHeight="1" x14ac:dyDescent="0.45">
      <c r="A10" s="18"/>
      <c r="B10" s="132" t="s">
        <v>22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 t="s">
        <v>1</v>
      </c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4"/>
      <c r="AN10" s="130" t="s">
        <v>13</v>
      </c>
      <c r="AO10" s="131"/>
      <c r="AP10" s="131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6"/>
      <c r="BN10" s="18"/>
      <c r="BO10" s="155"/>
      <c r="BP10" s="18"/>
    </row>
    <row r="11" spans="1:68" ht="24" customHeight="1" thickBot="1" x14ac:dyDescent="0.5">
      <c r="A11" s="18"/>
      <c r="B11" s="151"/>
      <c r="C11" s="152"/>
      <c r="D11" s="152"/>
      <c r="E11" s="152"/>
      <c r="F11" s="152"/>
      <c r="G11" s="152"/>
      <c r="H11" s="152"/>
      <c r="I11" s="149"/>
      <c r="J11" s="149"/>
      <c r="K11" s="149"/>
      <c r="L11" s="150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80"/>
      <c r="AN11" s="143" t="s">
        <v>14</v>
      </c>
      <c r="AO11" s="144"/>
      <c r="AP11" s="144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2"/>
      <c r="BN11" s="18"/>
      <c r="BO11" s="156"/>
      <c r="BP11" s="18"/>
    </row>
    <row r="12" spans="1:68" ht="12" customHeight="1" x14ac:dyDescent="0.45">
      <c r="A12" s="18"/>
      <c r="B12" s="7"/>
      <c r="AN12" s="143" t="s">
        <v>24</v>
      </c>
      <c r="AO12" s="144"/>
      <c r="AP12" s="144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2"/>
      <c r="BN12" s="18"/>
      <c r="BO12" s="18"/>
      <c r="BP12" s="18"/>
    </row>
    <row r="13" spans="1:68" ht="11.4" customHeight="1" thickBot="1" x14ac:dyDescent="0.5">
      <c r="A13" s="18"/>
      <c r="B13" s="111" t="s">
        <v>23</v>
      </c>
      <c r="C13" s="112"/>
      <c r="D13" s="112"/>
      <c r="E13" s="112"/>
      <c r="F13" s="112"/>
      <c r="G13" s="112"/>
      <c r="H13" s="112"/>
      <c r="I13" s="115">
        <f>SUM(H19:T21,AA19:AL20)</f>
        <v>0</v>
      </c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7"/>
      <c r="AN13" s="145"/>
      <c r="AO13" s="146"/>
      <c r="AP13" s="146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8"/>
      <c r="BN13" s="18"/>
      <c r="BO13" s="18"/>
      <c r="BP13" s="18"/>
    </row>
    <row r="14" spans="1:68" ht="6" customHeight="1" thickBot="1" x14ac:dyDescent="0.5">
      <c r="A14" s="18"/>
      <c r="B14" s="111"/>
      <c r="C14" s="112"/>
      <c r="D14" s="112"/>
      <c r="E14" s="112"/>
      <c r="F14" s="112"/>
      <c r="G14" s="112"/>
      <c r="H14" s="112"/>
      <c r="I14" s="115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7"/>
      <c r="BN14" s="18"/>
      <c r="BO14" s="18"/>
      <c r="BP14" s="18"/>
    </row>
    <row r="15" spans="1:68" ht="11.4" customHeight="1" x14ac:dyDescent="0.45">
      <c r="A15" s="18"/>
      <c r="B15" s="113"/>
      <c r="C15" s="112"/>
      <c r="D15" s="112"/>
      <c r="E15" s="112"/>
      <c r="F15" s="112"/>
      <c r="G15" s="112"/>
      <c r="H15" s="112"/>
      <c r="I15" s="115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N15" s="137" t="s">
        <v>18</v>
      </c>
      <c r="AO15" s="138"/>
      <c r="AP15" s="138"/>
      <c r="AQ15" s="138"/>
      <c r="AR15" s="138"/>
      <c r="AS15" s="138"/>
      <c r="AT15" s="138"/>
      <c r="AU15" s="138"/>
      <c r="AV15" s="141">
        <f>SUM(AB24:AH82)</f>
        <v>0</v>
      </c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2"/>
      <c r="BN15" s="18"/>
      <c r="BO15" s="18"/>
      <c r="BP15" s="18"/>
    </row>
    <row r="16" spans="1:68" ht="11.4" customHeight="1" x14ac:dyDescent="0.45">
      <c r="A16" s="18"/>
      <c r="B16" s="113"/>
      <c r="C16" s="112"/>
      <c r="D16" s="112"/>
      <c r="E16" s="112"/>
      <c r="F16" s="112"/>
      <c r="G16" s="112"/>
      <c r="H16" s="112"/>
      <c r="I16" s="115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N16" s="139"/>
      <c r="AO16" s="140"/>
      <c r="AP16" s="140"/>
      <c r="AQ16" s="140"/>
      <c r="AR16" s="140"/>
      <c r="AS16" s="140"/>
      <c r="AT16" s="140"/>
      <c r="AU16" s="140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2"/>
      <c r="BN16" s="18"/>
      <c r="BO16" s="18"/>
      <c r="BP16" s="18"/>
    </row>
    <row r="17" spans="1:68" ht="12" customHeight="1" thickBot="1" x14ac:dyDescent="0.5">
      <c r="A17" s="18"/>
      <c r="B17" s="114"/>
      <c r="C17" s="114"/>
      <c r="D17" s="114"/>
      <c r="E17" s="114"/>
      <c r="F17" s="114"/>
      <c r="G17" s="114"/>
      <c r="H17" s="114"/>
      <c r="I17" s="118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20"/>
      <c r="AN17" s="139" t="s">
        <v>20</v>
      </c>
      <c r="AO17" s="140"/>
      <c r="AP17" s="140"/>
      <c r="AQ17" s="140"/>
      <c r="AR17" s="140"/>
      <c r="AS17" s="140"/>
      <c r="AT17" s="140"/>
      <c r="AU17" s="140"/>
      <c r="AV17" s="71">
        <f>SUM(AI24:AO64)</f>
        <v>0</v>
      </c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2"/>
      <c r="BN17" s="18"/>
      <c r="BO17" s="18"/>
      <c r="BP17" s="18"/>
    </row>
    <row r="18" spans="1:68" ht="12" customHeight="1" x14ac:dyDescent="0.45">
      <c r="A18" s="18"/>
      <c r="AM18" s="8"/>
      <c r="AN18" s="139"/>
      <c r="AO18" s="140"/>
      <c r="AP18" s="140"/>
      <c r="AQ18" s="140"/>
      <c r="AR18" s="140"/>
      <c r="AS18" s="140"/>
      <c r="AT18" s="140"/>
      <c r="AU18" s="140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2"/>
      <c r="BN18" s="18"/>
      <c r="BO18" s="18"/>
      <c r="BP18" s="18"/>
    </row>
    <row r="19" spans="1:68" ht="24" customHeight="1" x14ac:dyDescent="0.45">
      <c r="A19" s="18"/>
      <c r="B19" s="101" t="s">
        <v>6</v>
      </c>
      <c r="C19" s="102"/>
      <c r="D19" s="102"/>
      <c r="E19" s="102"/>
      <c r="F19" s="102"/>
      <c r="G19" s="102"/>
      <c r="H19" s="103">
        <f>SUMIF($Y$24:$AA$82,0.1,$AP$24:$AV$82)</f>
        <v>0</v>
      </c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5"/>
      <c r="U19" s="106" t="s">
        <v>9</v>
      </c>
      <c r="V19" s="102"/>
      <c r="W19" s="102"/>
      <c r="X19" s="102"/>
      <c r="Y19" s="102"/>
      <c r="Z19" s="107"/>
      <c r="AA19" s="104">
        <f>IF(区分!$G$2=1,ROUNDDOWN(H19*0.1,0),IF(区分!$G$2=2,ROUND(H19*0.1,0),IF(区分!$G$2=3,ROUNDUP(H19*0.1,0))))</f>
        <v>0</v>
      </c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8"/>
      <c r="AN19" s="109" t="s">
        <v>28</v>
      </c>
      <c r="AO19" s="110"/>
      <c r="AP19" s="110"/>
      <c r="AQ19" s="110"/>
      <c r="AR19" s="110"/>
      <c r="AS19" s="110"/>
      <c r="AT19" s="110"/>
      <c r="AU19" s="110"/>
      <c r="AV19" s="71">
        <f>SUM(AP24:AV82)</f>
        <v>0</v>
      </c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2"/>
      <c r="BN19" s="18"/>
      <c r="BO19" s="18"/>
      <c r="BP19" s="18"/>
    </row>
    <row r="20" spans="1:68" ht="24" customHeight="1" x14ac:dyDescent="0.45">
      <c r="A20" s="18"/>
      <c r="B20" s="94" t="s">
        <v>7</v>
      </c>
      <c r="C20" s="95"/>
      <c r="D20" s="95"/>
      <c r="E20" s="95"/>
      <c r="F20" s="95"/>
      <c r="G20" s="95"/>
      <c r="H20" s="96">
        <f>SUMIF($Y$24:$AA$82,0.08,$AP$24:$AV$82)</f>
        <v>0</v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8"/>
      <c r="U20" s="99" t="s">
        <v>9</v>
      </c>
      <c r="V20" s="80"/>
      <c r="W20" s="80"/>
      <c r="X20" s="80"/>
      <c r="Y20" s="80"/>
      <c r="Z20" s="100"/>
      <c r="AA20" s="82">
        <f>IF(区分!$G$2=1,ROUNDDOWN(H20*0.08,0),IF(区分!$G$2=2,ROUND(H20*0.08,0),IF(区分!$G$2=3,ROUNDUP(H20*0.08,0))))</f>
        <v>0</v>
      </c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3"/>
      <c r="AN20" s="109" t="s">
        <v>29</v>
      </c>
      <c r="AO20" s="110"/>
      <c r="AP20" s="110"/>
      <c r="AQ20" s="110"/>
      <c r="AR20" s="110"/>
      <c r="AS20" s="110"/>
      <c r="AT20" s="110"/>
      <c r="AU20" s="110"/>
      <c r="AV20" s="71">
        <f>SUM(AW24:BC82)</f>
        <v>0</v>
      </c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2"/>
      <c r="BN20" s="18"/>
      <c r="BO20" s="18"/>
      <c r="BP20" s="18"/>
    </row>
    <row r="21" spans="1:68" ht="24" customHeight="1" thickBot="1" x14ac:dyDescent="0.5">
      <c r="A21" s="18"/>
      <c r="B21" s="79" t="s">
        <v>8</v>
      </c>
      <c r="C21" s="80"/>
      <c r="D21" s="80"/>
      <c r="E21" s="80"/>
      <c r="F21" s="80"/>
      <c r="G21" s="80"/>
      <c r="H21" s="81">
        <f>SUMIF($Y$24:$AA$82,0,$AP$24:$AV$82)</f>
        <v>0</v>
      </c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3"/>
      <c r="U21" s="15"/>
      <c r="V21" s="16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N21" s="85" t="s">
        <v>30</v>
      </c>
      <c r="AO21" s="86"/>
      <c r="AP21" s="86"/>
      <c r="AQ21" s="86"/>
      <c r="AR21" s="86"/>
      <c r="AS21" s="86"/>
      <c r="AT21" s="86"/>
      <c r="AU21" s="86"/>
      <c r="AV21" s="73">
        <f>SUM(BD24:BJ82)</f>
        <v>0</v>
      </c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4"/>
      <c r="BN21" s="18"/>
      <c r="BO21" s="18"/>
      <c r="BP21" s="18"/>
    </row>
    <row r="22" spans="1:68" ht="6" customHeight="1" x14ac:dyDescent="0.45">
      <c r="A22" s="18"/>
      <c r="BN22" s="18"/>
      <c r="BO22" s="18"/>
      <c r="BP22" s="18"/>
    </row>
    <row r="23" spans="1:68" ht="34.200000000000003" customHeight="1" x14ac:dyDescent="0.45">
      <c r="A23" s="18"/>
      <c r="B23" s="87" t="s">
        <v>25</v>
      </c>
      <c r="C23" s="88"/>
      <c r="D23" s="88"/>
      <c r="E23" s="88"/>
      <c r="F23" s="88"/>
      <c r="G23" s="88"/>
      <c r="H23" s="89"/>
      <c r="I23" s="90" t="s">
        <v>36</v>
      </c>
      <c r="J23" s="91"/>
      <c r="K23" s="91"/>
      <c r="L23" s="91"/>
      <c r="M23" s="92" t="s">
        <v>2</v>
      </c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84"/>
      <c r="Y23" s="78" t="s">
        <v>10</v>
      </c>
      <c r="Z23" s="78"/>
      <c r="AA23" s="78"/>
      <c r="AB23" s="84" t="s">
        <v>31</v>
      </c>
      <c r="AC23" s="78"/>
      <c r="AD23" s="78"/>
      <c r="AE23" s="78"/>
      <c r="AF23" s="78"/>
      <c r="AG23" s="78"/>
      <c r="AH23" s="78"/>
      <c r="AI23" s="78" t="s">
        <v>32</v>
      </c>
      <c r="AJ23" s="78"/>
      <c r="AK23" s="78"/>
      <c r="AL23" s="78"/>
      <c r="AM23" s="78"/>
      <c r="AN23" s="78"/>
      <c r="AO23" s="78"/>
      <c r="AP23" s="78" t="s">
        <v>33</v>
      </c>
      <c r="AQ23" s="78"/>
      <c r="AR23" s="78"/>
      <c r="AS23" s="78"/>
      <c r="AT23" s="78"/>
      <c r="AU23" s="78"/>
      <c r="AV23" s="78"/>
      <c r="AW23" s="78" t="s">
        <v>29</v>
      </c>
      <c r="AX23" s="78"/>
      <c r="AY23" s="78"/>
      <c r="AZ23" s="78"/>
      <c r="BA23" s="78"/>
      <c r="BB23" s="78"/>
      <c r="BC23" s="78"/>
      <c r="BD23" s="78" t="s">
        <v>30</v>
      </c>
      <c r="BE23" s="78"/>
      <c r="BF23" s="78"/>
      <c r="BG23" s="78"/>
      <c r="BH23" s="78"/>
      <c r="BI23" s="78"/>
      <c r="BJ23" s="78"/>
      <c r="BK23" s="75" t="s">
        <v>19</v>
      </c>
      <c r="BL23" s="76"/>
      <c r="BM23" s="77"/>
      <c r="BN23" s="18"/>
      <c r="BO23" s="18"/>
      <c r="BP23" s="18"/>
    </row>
    <row r="24" spans="1:68" ht="25.95" customHeight="1" x14ac:dyDescent="0.45">
      <c r="A24" s="18"/>
      <c r="B24" s="65">
        <v>1</v>
      </c>
      <c r="C24" s="66"/>
      <c r="D24" s="35"/>
      <c r="E24" s="36"/>
      <c r="F24" s="36"/>
      <c r="G24" s="36"/>
      <c r="H24" s="37"/>
      <c r="I24" s="35"/>
      <c r="J24" s="36"/>
      <c r="K24" s="36"/>
      <c r="L24" s="36"/>
      <c r="M24" s="38" t="str">
        <f>IF(I24="","",INDEX(工種コード一覧!C:C,MATCH(I24,工種コード一覧!B:B,0)))</f>
        <v/>
      </c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40"/>
      <c r="Y24" s="67"/>
      <c r="Z24" s="67"/>
      <c r="AA24" s="67"/>
      <c r="AB24" s="68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70" t="str">
        <f>IF(Y24="","",AI24+AP24)</f>
        <v/>
      </c>
      <c r="AX24" s="70"/>
      <c r="AY24" s="70"/>
      <c r="AZ24" s="70"/>
      <c r="BA24" s="70"/>
      <c r="BB24" s="70"/>
      <c r="BC24" s="70"/>
      <c r="BD24" s="61" t="str">
        <f>IF(AW24="","",AB24-AW24)</f>
        <v/>
      </c>
      <c r="BE24" s="61"/>
      <c r="BF24" s="61"/>
      <c r="BG24" s="61"/>
      <c r="BH24" s="61"/>
      <c r="BI24" s="61"/>
      <c r="BJ24" s="61"/>
      <c r="BK24" s="62" t="str">
        <f>IF(AB24="","",AW24/AB24)</f>
        <v/>
      </c>
      <c r="BL24" s="63"/>
      <c r="BM24" s="64"/>
      <c r="BN24" s="19" t="str">
        <f>IF(AW24&gt;AB24,"←出来高累計が契約額を超えています","")</f>
        <v/>
      </c>
      <c r="BO24" s="18"/>
      <c r="BP24" s="18"/>
    </row>
    <row r="25" spans="1:68" ht="25.95" customHeight="1" x14ac:dyDescent="0.45">
      <c r="A25" s="18"/>
      <c r="B25" s="55">
        <v>2</v>
      </c>
      <c r="C25" s="56"/>
      <c r="D25" s="23"/>
      <c r="E25" s="24"/>
      <c r="F25" s="24"/>
      <c r="G25" s="24"/>
      <c r="H25" s="25"/>
      <c r="I25" s="23"/>
      <c r="J25" s="24"/>
      <c r="K25" s="24"/>
      <c r="L25" s="24"/>
      <c r="M25" s="26" t="str">
        <f>IF(I25="","",INDEX(工種コード一覧!C:C,MATCH(I25,工種コード一覧!B:B,0)))</f>
        <v/>
      </c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8"/>
      <c r="Y25" s="57"/>
      <c r="Z25" s="57"/>
      <c r="AA25" s="57"/>
      <c r="AB25" s="58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60" t="str">
        <f t="shared" ref="AW25:AW82" si="0">IF(Y25="","",AI25+AP25)</f>
        <v/>
      </c>
      <c r="AX25" s="60"/>
      <c r="AY25" s="60"/>
      <c r="AZ25" s="60"/>
      <c r="BA25" s="60"/>
      <c r="BB25" s="60"/>
      <c r="BC25" s="60"/>
      <c r="BD25" s="41" t="str">
        <f t="shared" ref="BD25:BD82" si="1">IF(AW25="","",AB25-AW25)</f>
        <v/>
      </c>
      <c r="BE25" s="41"/>
      <c r="BF25" s="41"/>
      <c r="BG25" s="41"/>
      <c r="BH25" s="41"/>
      <c r="BI25" s="41"/>
      <c r="BJ25" s="41"/>
      <c r="BK25" s="42" t="str">
        <f t="shared" ref="BK25:BK82" si="2">IF(AB25="","",AW25/AB25)</f>
        <v/>
      </c>
      <c r="BL25" s="43"/>
      <c r="BM25" s="44"/>
      <c r="BN25" s="19" t="str">
        <f>IF(AW25&gt;AB25,"←出来高累計が契約額を超えています","")</f>
        <v/>
      </c>
      <c r="BO25" s="18"/>
      <c r="BP25" s="18"/>
    </row>
    <row r="26" spans="1:68" ht="25.95" customHeight="1" x14ac:dyDescent="0.45">
      <c r="A26" s="18"/>
      <c r="B26" s="55">
        <v>3</v>
      </c>
      <c r="C26" s="56"/>
      <c r="D26" s="23"/>
      <c r="E26" s="24"/>
      <c r="F26" s="24"/>
      <c r="G26" s="24"/>
      <c r="H26" s="25"/>
      <c r="I26" s="23"/>
      <c r="J26" s="24"/>
      <c r="K26" s="24"/>
      <c r="L26" s="24"/>
      <c r="M26" s="26" t="str">
        <f>IF(I26="","",INDEX(工種コード一覧!C:C,MATCH(I26,工種コード一覧!B:B,0)))</f>
        <v/>
      </c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8"/>
      <c r="Y26" s="57"/>
      <c r="Z26" s="57"/>
      <c r="AA26" s="57"/>
      <c r="AB26" s="58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60" t="str">
        <f t="shared" si="0"/>
        <v/>
      </c>
      <c r="AX26" s="60"/>
      <c r="AY26" s="60"/>
      <c r="AZ26" s="60"/>
      <c r="BA26" s="60"/>
      <c r="BB26" s="60"/>
      <c r="BC26" s="60"/>
      <c r="BD26" s="41" t="str">
        <f t="shared" si="1"/>
        <v/>
      </c>
      <c r="BE26" s="41"/>
      <c r="BF26" s="41"/>
      <c r="BG26" s="41"/>
      <c r="BH26" s="41"/>
      <c r="BI26" s="41"/>
      <c r="BJ26" s="41"/>
      <c r="BK26" s="42" t="str">
        <f t="shared" si="2"/>
        <v/>
      </c>
      <c r="BL26" s="43"/>
      <c r="BM26" s="44"/>
      <c r="BN26" s="19" t="str">
        <f t="shared" ref="BN26:BN82" si="3">IF(AW26&gt;AB26,"←出来高累計が契約額を超えています","")</f>
        <v/>
      </c>
      <c r="BO26" s="18"/>
      <c r="BP26" s="18"/>
    </row>
    <row r="27" spans="1:68" ht="25.95" customHeight="1" x14ac:dyDescent="0.45">
      <c r="A27" s="18"/>
      <c r="B27" s="55">
        <v>4</v>
      </c>
      <c r="C27" s="56"/>
      <c r="D27" s="23"/>
      <c r="E27" s="24"/>
      <c r="F27" s="24"/>
      <c r="G27" s="24"/>
      <c r="H27" s="25"/>
      <c r="I27" s="23"/>
      <c r="J27" s="24"/>
      <c r="K27" s="24"/>
      <c r="L27" s="24"/>
      <c r="M27" s="26" t="str">
        <f>IF(I27="","",INDEX(工種コード一覧!C:C,MATCH(I27,工種コード一覧!B:B,0)))</f>
        <v/>
      </c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8"/>
      <c r="Y27" s="57"/>
      <c r="Z27" s="57"/>
      <c r="AA27" s="57"/>
      <c r="AB27" s="58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60" t="str">
        <f t="shared" si="0"/>
        <v/>
      </c>
      <c r="AX27" s="60"/>
      <c r="AY27" s="60"/>
      <c r="AZ27" s="60"/>
      <c r="BA27" s="60"/>
      <c r="BB27" s="60"/>
      <c r="BC27" s="60"/>
      <c r="BD27" s="41" t="str">
        <f t="shared" si="1"/>
        <v/>
      </c>
      <c r="BE27" s="41"/>
      <c r="BF27" s="41"/>
      <c r="BG27" s="41"/>
      <c r="BH27" s="41"/>
      <c r="BI27" s="41"/>
      <c r="BJ27" s="41"/>
      <c r="BK27" s="42" t="str">
        <f t="shared" si="2"/>
        <v/>
      </c>
      <c r="BL27" s="43"/>
      <c r="BM27" s="44"/>
      <c r="BN27" s="19" t="str">
        <f t="shared" si="3"/>
        <v/>
      </c>
      <c r="BO27" s="18"/>
      <c r="BP27" s="18"/>
    </row>
    <row r="28" spans="1:68" ht="25.95" customHeight="1" x14ac:dyDescent="0.45">
      <c r="A28" s="18"/>
      <c r="B28" s="45">
        <v>5</v>
      </c>
      <c r="C28" s="46"/>
      <c r="D28" s="29"/>
      <c r="E28" s="30"/>
      <c r="F28" s="30"/>
      <c r="G28" s="30"/>
      <c r="H28" s="31"/>
      <c r="I28" s="29"/>
      <c r="J28" s="30"/>
      <c r="K28" s="30"/>
      <c r="L28" s="30"/>
      <c r="M28" s="32" t="str">
        <f>IF(I28="","",INDEX(工種コード一覧!C:C,MATCH(I28,工種コード一覧!B:B,0)))</f>
        <v/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4"/>
      <c r="Y28" s="47"/>
      <c r="Z28" s="47"/>
      <c r="AA28" s="47"/>
      <c r="AB28" s="48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50" t="str">
        <f t="shared" si="0"/>
        <v/>
      </c>
      <c r="AX28" s="50"/>
      <c r="AY28" s="50"/>
      <c r="AZ28" s="50"/>
      <c r="BA28" s="50"/>
      <c r="BB28" s="50"/>
      <c r="BC28" s="50"/>
      <c r="BD28" s="51" t="str">
        <f t="shared" si="1"/>
        <v/>
      </c>
      <c r="BE28" s="51"/>
      <c r="BF28" s="51"/>
      <c r="BG28" s="51"/>
      <c r="BH28" s="51"/>
      <c r="BI28" s="51"/>
      <c r="BJ28" s="51"/>
      <c r="BK28" s="52" t="str">
        <f t="shared" si="2"/>
        <v/>
      </c>
      <c r="BL28" s="53"/>
      <c r="BM28" s="54"/>
      <c r="BN28" s="19" t="str">
        <f t="shared" si="3"/>
        <v/>
      </c>
      <c r="BO28" s="18"/>
      <c r="BP28" s="18"/>
    </row>
    <row r="29" spans="1:68" ht="25.95" customHeight="1" x14ac:dyDescent="0.45">
      <c r="A29" s="18"/>
      <c r="B29" s="65">
        <v>6</v>
      </c>
      <c r="C29" s="66"/>
      <c r="D29" s="35"/>
      <c r="E29" s="36"/>
      <c r="F29" s="36"/>
      <c r="G29" s="36"/>
      <c r="H29" s="37"/>
      <c r="I29" s="35"/>
      <c r="J29" s="36"/>
      <c r="K29" s="36"/>
      <c r="L29" s="36"/>
      <c r="M29" s="38" t="str">
        <f>IF(I29="","",INDEX(工種コード一覧!C:C,MATCH(I29,工種コード一覧!B:B,0)))</f>
        <v/>
      </c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40"/>
      <c r="Y29" s="67"/>
      <c r="Z29" s="67"/>
      <c r="AA29" s="67"/>
      <c r="AB29" s="68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70" t="str">
        <f t="shared" si="0"/>
        <v/>
      </c>
      <c r="AX29" s="70"/>
      <c r="AY29" s="70"/>
      <c r="AZ29" s="70"/>
      <c r="BA29" s="70"/>
      <c r="BB29" s="70"/>
      <c r="BC29" s="70"/>
      <c r="BD29" s="61" t="str">
        <f t="shared" si="1"/>
        <v/>
      </c>
      <c r="BE29" s="61"/>
      <c r="BF29" s="61"/>
      <c r="BG29" s="61"/>
      <c r="BH29" s="61"/>
      <c r="BI29" s="61"/>
      <c r="BJ29" s="61"/>
      <c r="BK29" s="62" t="str">
        <f t="shared" si="2"/>
        <v/>
      </c>
      <c r="BL29" s="63"/>
      <c r="BM29" s="64"/>
      <c r="BN29" s="19" t="str">
        <f t="shared" si="3"/>
        <v/>
      </c>
      <c r="BO29" s="18"/>
      <c r="BP29" s="18"/>
    </row>
    <row r="30" spans="1:68" ht="25.95" customHeight="1" x14ac:dyDescent="0.45">
      <c r="A30" s="18"/>
      <c r="B30" s="55">
        <v>7</v>
      </c>
      <c r="C30" s="56"/>
      <c r="D30" s="23"/>
      <c r="E30" s="24"/>
      <c r="F30" s="24"/>
      <c r="G30" s="24"/>
      <c r="H30" s="25"/>
      <c r="I30" s="23"/>
      <c r="J30" s="24"/>
      <c r="K30" s="24"/>
      <c r="L30" s="24"/>
      <c r="M30" s="26" t="str">
        <f>IF(I30="","",INDEX(工種コード一覧!C:C,MATCH(I30,工種コード一覧!B:B,0)))</f>
        <v/>
      </c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8"/>
      <c r="Y30" s="57"/>
      <c r="Z30" s="57"/>
      <c r="AA30" s="57"/>
      <c r="AB30" s="58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60" t="str">
        <f t="shared" si="0"/>
        <v/>
      </c>
      <c r="AX30" s="60"/>
      <c r="AY30" s="60"/>
      <c r="AZ30" s="60"/>
      <c r="BA30" s="60"/>
      <c r="BB30" s="60"/>
      <c r="BC30" s="60"/>
      <c r="BD30" s="41" t="str">
        <f t="shared" si="1"/>
        <v/>
      </c>
      <c r="BE30" s="41"/>
      <c r="BF30" s="41"/>
      <c r="BG30" s="41"/>
      <c r="BH30" s="41"/>
      <c r="BI30" s="41"/>
      <c r="BJ30" s="41"/>
      <c r="BK30" s="42" t="str">
        <f t="shared" si="2"/>
        <v/>
      </c>
      <c r="BL30" s="43"/>
      <c r="BM30" s="44"/>
      <c r="BN30" s="19" t="str">
        <f t="shared" si="3"/>
        <v/>
      </c>
      <c r="BO30" s="18"/>
      <c r="BP30" s="18"/>
    </row>
    <row r="31" spans="1:68" ht="25.95" customHeight="1" x14ac:dyDescent="0.45">
      <c r="A31" s="18"/>
      <c r="B31" s="55">
        <v>8</v>
      </c>
      <c r="C31" s="56"/>
      <c r="D31" s="23"/>
      <c r="E31" s="24"/>
      <c r="F31" s="24"/>
      <c r="G31" s="24"/>
      <c r="H31" s="25"/>
      <c r="I31" s="23"/>
      <c r="J31" s="24"/>
      <c r="K31" s="24"/>
      <c r="L31" s="24"/>
      <c r="M31" s="26" t="str">
        <f>IF(I31="","",INDEX(工種コード一覧!C:C,MATCH(I31,工種コード一覧!B:B,0)))</f>
        <v/>
      </c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8"/>
      <c r="Y31" s="57"/>
      <c r="Z31" s="57"/>
      <c r="AA31" s="57"/>
      <c r="AB31" s="58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60" t="str">
        <f t="shared" si="0"/>
        <v/>
      </c>
      <c r="AX31" s="60"/>
      <c r="AY31" s="60"/>
      <c r="AZ31" s="60"/>
      <c r="BA31" s="60"/>
      <c r="BB31" s="60"/>
      <c r="BC31" s="60"/>
      <c r="BD31" s="41" t="str">
        <f t="shared" si="1"/>
        <v/>
      </c>
      <c r="BE31" s="41"/>
      <c r="BF31" s="41"/>
      <c r="BG31" s="41"/>
      <c r="BH31" s="41"/>
      <c r="BI31" s="41"/>
      <c r="BJ31" s="41"/>
      <c r="BK31" s="42" t="str">
        <f t="shared" si="2"/>
        <v/>
      </c>
      <c r="BL31" s="43"/>
      <c r="BM31" s="44"/>
      <c r="BN31" s="19" t="str">
        <f t="shared" si="3"/>
        <v/>
      </c>
      <c r="BO31" s="18"/>
      <c r="BP31" s="18"/>
    </row>
    <row r="32" spans="1:68" ht="25.95" customHeight="1" x14ac:dyDescent="0.45">
      <c r="A32" s="18"/>
      <c r="B32" s="55">
        <v>9</v>
      </c>
      <c r="C32" s="56"/>
      <c r="D32" s="23"/>
      <c r="E32" s="24"/>
      <c r="F32" s="24"/>
      <c r="G32" s="24"/>
      <c r="H32" s="25"/>
      <c r="I32" s="23"/>
      <c r="J32" s="24"/>
      <c r="K32" s="24"/>
      <c r="L32" s="24"/>
      <c r="M32" s="26" t="str">
        <f>IF(I32="","",INDEX(工種コード一覧!C:C,MATCH(I32,工種コード一覧!B:B,0)))</f>
        <v/>
      </c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8"/>
      <c r="Y32" s="57"/>
      <c r="Z32" s="57"/>
      <c r="AA32" s="57"/>
      <c r="AB32" s="58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60" t="str">
        <f t="shared" si="0"/>
        <v/>
      </c>
      <c r="AX32" s="60"/>
      <c r="AY32" s="60"/>
      <c r="AZ32" s="60"/>
      <c r="BA32" s="60"/>
      <c r="BB32" s="60"/>
      <c r="BC32" s="60"/>
      <c r="BD32" s="41" t="str">
        <f t="shared" si="1"/>
        <v/>
      </c>
      <c r="BE32" s="41"/>
      <c r="BF32" s="41"/>
      <c r="BG32" s="41"/>
      <c r="BH32" s="41"/>
      <c r="BI32" s="41"/>
      <c r="BJ32" s="41"/>
      <c r="BK32" s="42" t="str">
        <f t="shared" si="2"/>
        <v/>
      </c>
      <c r="BL32" s="43"/>
      <c r="BM32" s="44"/>
      <c r="BN32" s="19" t="str">
        <f t="shared" si="3"/>
        <v/>
      </c>
      <c r="BO32" s="18"/>
      <c r="BP32" s="18"/>
    </row>
    <row r="33" spans="1:68" ht="25.95" customHeight="1" x14ac:dyDescent="0.45">
      <c r="A33" s="18"/>
      <c r="B33" s="55">
        <v>10</v>
      </c>
      <c r="C33" s="56"/>
      <c r="D33" s="23"/>
      <c r="E33" s="24"/>
      <c r="F33" s="24"/>
      <c r="G33" s="24"/>
      <c r="H33" s="25"/>
      <c r="I33" s="23"/>
      <c r="J33" s="24"/>
      <c r="K33" s="24"/>
      <c r="L33" s="24"/>
      <c r="M33" s="26" t="str">
        <f>IF(I33="","",INDEX(工種コード一覧!C:C,MATCH(I33,工種コード一覧!B:B,0)))</f>
        <v/>
      </c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8"/>
      <c r="Y33" s="57"/>
      <c r="Z33" s="57"/>
      <c r="AA33" s="57"/>
      <c r="AB33" s="58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60" t="str">
        <f t="shared" si="0"/>
        <v/>
      </c>
      <c r="AX33" s="60"/>
      <c r="AY33" s="60"/>
      <c r="AZ33" s="60"/>
      <c r="BA33" s="60"/>
      <c r="BB33" s="60"/>
      <c r="BC33" s="60"/>
      <c r="BD33" s="41" t="str">
        <f t="shared" si="1"/>
        <v/>
      </c>
      <c r="BE33" s="41"/>
      <c r="BF33" s="41"/>
      <c r="BG33" s="41"/>
      <c r="BH33" s="41"/>
      <c r="BI33" s="41"/>
      <c r="BJ33" s="41"/>
      <c r="BK33" s="42" t="str">
        <f t="shared" si="2"/>
        <v/>
      </c>
      <c r="BL33" s="43"/>
      <c r="BM33" s="44"/>
      <c r="BN33" s="19" t="str">
        <f t="shared" si="3"/>
        <v/>
      </c>
      <c r="BO33" s="18"/>
      <c r="BP33" s="18"/>
    </row>
    <row r="34" spans="1:68" ht="25.95" customHeight="1" x14ac:dyDescent="0.45">
      <c r="A34" s="18"/>
      <c r="B34" s="55">
        <v>11</v>
      </c>
      <c r="C34" s="56"/>
      <c r="D34" s="23"/>
      <c r="E34" s="24"/>
      <c r="F34" s="24"/>
      <c r="G34" s="24"/>
      <c r="H34" s="25"/>
      <c r="I34" s="23"/>
      <c r="J34" s="24"/>
      <c r="K34" s="24"/>
      <c r="L34" s="24"/>
      <c r="M34" s="26" t="str">
        <f>IF(I34="","",INDEX(工種コード一覧!C:C,MATCH(I34,工種コード一覧!B:B,0)))</f>
        <v/>
      </c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8"/>
      <c r="Y34" s="57"/>
      <c r="Z34" s="57"/>
      <c r="AA34" s="57"/>
      <c r="AB34" s="58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60" t="str">
        <f t="shared" si="0"/>
        <v/>
      </c>
      <c r="AX34" s="60"/>
      <c r="AY34" s="60"/>
      <c r="AZ34" s="60"/>
      <c r="BA34" s="60"/>
      <c r="BB34" s="60"/>
      <c r="BC34" s="60"/>
      <c r="BD34" s="41" t="str">
        <f t="shared" si="1"/>
        <v/>
      </c>
      <c r="BE34" s="41"/>
      <c r="BF34" s="41"/>
      <c r="BG34" s="41"/>
      <c r="BH34" s="41"/>
      <c r="BI34" s="41"/>
      <c r="BJ34" s="41"/>
      <c r="BK34" s="42" t="str">
        <f t="shared" si="2"/>
        <v/>
      </c>
      <c r="BL34" s="43"/>
      <c r="BM34" s="44"/>
      <c r="BN34" s="19" t="str">
        <f t="shared" si="3"/>
        <v/>
      </c>
      <c r="BO34" s="18"/>
      <c r="BP34" s="18"/>
    </row>
    <row r="35" spans="1:68" ht="25.95" customHeight="1" x14ac:dyDescent="0.45">
      <c r="A35" s="18"/>
      <c r="B35" s="55">
        <v>12</v>
      </c>
      <c r="C35" s="56"/>
      <c r="D35" s="23"/>
      <c r="E35" s="24"/>
      <c r="F35" s="24"/>
      <c r="G35" s="24"/>
      <c r="H35" s="25"/>
      <c r="I35" s="23"/>
      <c r="J35" s="24"/>
      <c r="K35" s="24"/>
      <c r="L35" s="24"/>
      <c r="M35" s="26" t="str">
        <f>IF(I35="","",INDEX(工種コード一覧!C:C,MATCH(I35,工種コード一覧!B:B,0)))</f>
        <v/>
      </c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8"/>
      <c r="Y35" s="57"/>
      <c r="Z35" s="57"/>
      <c r="AA35" s="57"/>
      <c r="AB35" s="58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60" t="str">
        <f t="shared" si="0"/>
        <v/>
      </c>
      <c r="AX35" s="60"/>
      <c r="AY35" s="60"/>
      <c r="AZ35" s="60"/>
      <c r="BA35" s="60"/>
      <c r="BB35" s="60"/>
      <c r="BC35" s="60"/>
      <c r="BD35" s="41" t="str">
        <f t="shared" si="1"/>
        <v/>
      </c>
      <c r="BE35" s="41"/>
      <c r="BF35" s="41"/>
      <c r="BG35" s="41"/>
      <c r="BH35" s="41"/>
      <c r="BI35" s="41"/>
      <c r="BJ35" s="41"/>
      <c r="BK35" s="42" t="str">
        <f t="shared" si="2"/>
        <v/>
      </c>
      <c r="BL35" s="43"/>
      <c r="BM35" s="44"/>
      <c r="BN35" s="19" t="str">
        <f t="shared" si="3"/>
        <v/>
      </c>
      <c r="BO35" s="18"/>
      <c r="BP35" s="18"/>
    </row>
    <row r="36" spans="1:68" ht="25.95" customHeight="1" x14ac:dyDescent="0.45">
      <c r="A36" s="18"/>
      <c r="B36" s="55">
        <v>13</v>
      </c>
      <c r="C36" s="56"/>
      <c r="D36" s="23"/>
      <c r="E36" s="24"/>
      <c r="F36" s="24"/>
      <c r="G36" s="24"/>
      <c r="H36" s="25"/>
      <c r="I36" s="23"/>
      <c r="J36" s="24"/>
      <c r="K36" s="24"/>
      <c r="L36" s="24"/>
      <c r="M36" s="26" t="str">
        <f>IF(I36="","",INDEX(工種コード一覧!C:C,MATCH(I36,工種コード一覧!B:B,0)))</f>
        <v/>
      </c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8"/>
      <c r="Y36" s="57"/>
      <c r="Z36" s="57"/>
      <c r="AA36" s="57"/>
      <c r="AB36" s="58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60" t="str">
        <f t="shared" si="0"/>
        <v/>
      </c>
      <c r="AX36" s="60"/>
      <c r="AY36" s="60"/>
      <c r="AZ36" s="60"/>
      <c r="BA36" s="60"/>
      <c r="BB36" s="60"/>
      <c r="BC36" s="60"/>
      <c r="BD36" s="41" t="str">
        <f t="shared" si="1"/>
        <v/>
      </c>
      <c r="BE36" s="41"/>
      <c r="BF36" s="41"/>
      <c r="BG36" s="41"/>
      <c r="BH36" s="41"/>
      <c r="BI36" s="41"/>
      <c r="BJ36" s="41"/>
      <c r="BK36" s="42" t="str">
        <f t="shared" si="2"/>
        <v/>
      </c>
      <c r="BL36" s="43"/>
      <c r="BM36" s="44"/>
      <c r="BN36" s="19" t="str">
        <f t="shared" si="3"/>
        <v/>
      </c>
      <c r="BO36" s="18"/>
      <c r="BP36" s="18"/>
    </row>
    <row r="37" spans="1:68" ht="25.95" customHeight="1" x14ac:dyDescent="0.45">
      <c r="A37" s="18"/>
      <c r="B37" s="55">
        <v>14</v>
      </c>
      <c r="C37" s="56"/>
      <c r="D37" s="23"/>
      <c r="E37" s="24"/>
      <c r="F37" s="24"/>
      <c r="G37" s="24"/>
      <c r="H37" s="25"/>
      <c r="I37" s="23"/>
      <c r="J37" s="24"/>
      <c r="K37" s="24"/>
      <c r="L37" s="24"/>
      <c r="M37" s="26" t="str">
        <f>IF(I37="","",INDEX(工種コード一覧!C:C,MATCH(I37,工種コード一覧!B:B,0)))</f>
        <v/>
      </c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8"/>
      <c r="Y37" s="57"/>
      <c r="Z37" s="57"/>
      <c r="AA37" s="57"/>
      <c r="AB37" s="58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60" t="str">
        <f t="shared" si="0"/>
        <v/>
      </c>
      <c r="AX37" s="60"/>
      <c r="AY37" s="60"/>
      <c r="AZ37" s="60"/>
      <c r="BA37" s="60"/>
      <c r="BB37" s="60"/>
      <c r="BC37" s="60"/>
      <c r="BD37" s="41" t="str">
        <f t="shared" si="1"/>
        <v/>
      </c>
      <c r="BE37" s="41"/>
      <c r="BF37" s="41"/>
      <c r="BG37" s="41"/>
      <c r="BH37" s="41"/>
      <c r="BI37" s="41"/>
      <c r="BJ37" s="41"/>
      <c r="BK37" s="42" t="str">
        <f t="shared" si="2"/>
        <v/>
      </c>
      <c r="BL37" s="43"/>
      <c r="BM37" s="44"/>
      <c r="BN37" s="19" t="str">
        <f t="shared" si="3"/>
        <v/>
      </c>
      <c r="BO37" s="18"/>
      <c r="BP37" s="18"/>
    </row>
    <row r="38" spans="1:68" ht="25.95" customHeight="1" x14ac:dyDescent="0.45">
      <c r="A38" s="18"/>
      <c r="B38" s="55">
        <v>15</v>
      </c>
      <c r="C38" s="56"/>
      <c r="D38" s="23"/>
      <c r="E38" s="24"/>
      <c r="F38" s="24"/>
      <c r="G38" s="24"/>
      <c r="H38" s="25"/>
      <c r="I38" s="23"/>
      <c r="J38" s="24"/>
      <c r="K38" s="24"/>
      <c r="L38" s="24"/>
      <c r="M38" s="26" t="str">
        <f>IF(I38="","",INDEX(工種コード一覧!C:C,MATCH(I38,工種コード一覧!B:B,0)))</f>
        <v/>
      </c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8"/>
      <c r="Y38" s="57"/>
      <c r="Z38" s="57"/>
      <c r="AA38" s="57"/>
      <c r="AB38" s="58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60" t="str">
        <f t="shared" si="0"/>
        <v/>
      </c>
      <c r="AX38" s="60"/>
      <c r="AY38" s="60"/>
      <c r="AZ38" s="60"/>
      <c r="BA38" s="60"/>
      <c r="BB38" s="60"/>
      <c r="BC38" s="60"/>
      <c r="BD38" s="41" t="str">
        <f t="shared" si="1"/>
        <v/>
      </c>
      <c r="BE38" s="41"/>
      <c r="BF38" s="41"/>
      <c r="BG38" s="41"/>
      <c r="BH38" s="41"/>
      <c r="BI38" s="41"/>
      <c r="BJ38" s="41"/>
      <c r="BK38" s="42" t="str">
        <f t="shared" si="2"/>
        <v/>
      </c>
      <c r="BL38" s="43"/>
      <c r="BM38" s="44"/>
      <c r="BN38" s="19" t="str">
        <f t="shared" si="3"/>
        <v/>
      </c>
      <c r="BO38" s="18"/>
      <c r="BP38" s="18"/>
    </row>
    <row r="39" spans="1:68" ht="25.95" customHeight="1" x14ac:dyDescent="0.45">
      <c r="A39" s="18"/>
      <c r="B39" s="55">
        <v>16</v>
      </c>
      <c r="C39" s="56"/>
      <c r="D39" s="23"/>
      <c r="E39" s="24"/>
      <c r="F39" s="24"/>
      <c r="G39" s="24"/>
      <c r="H39" s="25"/>
      <c r="I39" s="23"/>
      <c r="J39" s="24"/>
      <c r="K39" s="24"/>
      <c r="L39" s="24"/>
      <c r="M39" s="26" t="str">
        <f>IF(I39="","",INDEX(工種コード一覧!C:C,MATCH(I39,工種コード一覧!B:B,0)))</f>
        <v/>
      </c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8"/>
      <c r="Y39" s="57"/>
      <c r="Z39" s="57"/>
      <c r="AA39" s="57"/>
      <c r="AB39" s="58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60" t="str">
        <f t="shared" si="0"/>
        <v/>
      </c>
      <c r="AX39" s="60"/>
      <c r="AY39" s="60"/>
      <c r="AZ39" s="60"/>
      <c r="BA39" s="60"/>
      <c r="BB39" s="60"/>
      <c r="BC39" s="60"/>
      <c r="BD39" s="41" t="str">
        <f t="shared" si="1"/>
        <v/>
      </c>
      <c r="BE39" s="41"/>
      <c r="BF39" s="41"/>
      <c r="BG39" s="41"/>
      <c r="BH39" s="41"/>
      <c r="BI39" s="41"/>
      <c r="BJ39" s="41"/>
      <c r="BK39" s="42" t="str">
        <f t="shared" si="2"/>
        <v/>
      </c>
      <c r="BL39" s="43"/>
      <c r="BM39" s="44"/>
      <c r="BN39" s="19" t="str">
        <f t="shared" si="3"/>
        <v/>
      </c>
      <c r="BO39" s="18"/>
      <c r="BP39" s="18"/>
    </row>
    <row r="40" spans="1:68" ht="25.95" customHeight="1" x14ac:dyDescent="0.45">
      <c r="A40" s="18"/>
      <c r="B40" s="55">
        <v>17</v>
      </c>
      <c r="C40" s="56"/>
      <c r="D40" s="23"/>
      <c r="E40" s="24"/>
      <c r="F40" s="24"/>
      <c r="G40" s="24"/>
      <c r="H40" s="25"/>
      <c r="I40" s="23"/>
      <c r="J40" s="24"/>
      <c r="K40" s="24"/>
      <c r="L40" s="24"/>
      <c r="M40" s="26" t="str">
        <f>IF(I40="","",INDEX(工種コード一覧!C:C,MATCH(I40,工種コード一覧!B:B,0)))</f>
        <v/>
      </c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8"/>
      <c r="Y40" s="57"/>
      <c r="Z40" s="57"/>
      <c r="AA40" s="57"/>
      <c r="AB40" s="58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60" t="str">
        <f t="shared" si="0"/>
        <v/>
      </c>
      <c r="AX40" s="60"/>
      <c r="AY40" s="60"/>
      <c r="AZ40" s="60"/>
      <c r="BA40" s="60"/>
      <c r="BB40" s="60"/>
      <c r="BC40" s="60"/>
      <c r="BD40" s="41" t="str">
        <f t="shared" si="1"/>
        <v/>
      </c>
      <c r="BE40" s="41"/>
      <c r="BF40" s="41"/>
      <c r="BG40" s="41"/>
      <c r="BH40" s="41"/>
      <c r="BI40" s="41"/>
      <c r="BJ40" s="41"/>
      <c r="BK40" s="42" t="str">
        <f t="shared" si="2"/>
        <v/>
      </c>
      <c r="BL40" s="43"/>
      <c r="BM40" s="44"/>
      <c r="BN40" s="19" t="str">
        <f t="shared" si="3"/>
        <v/>
      </c>
      <c r="BO40" s="18"/>
      <c r="BP40" s="18"/>
    </row>
    <row r="41" spans="1:68" ht="25.95" customHeight="1" x14ac:dyDescent="0.45">
      <c r="A41" s="18"/>
      <c r="B41" s="55">
        <v>18</v>
      </c>
      <c r="C41" s="56"/>
      <c r="D41" s="23"/>
      <c r="E41" s="24"/>
      <c r="F41" s="24"/>
      <c r="G41" s="24"/>
      <c r="H41" s="25"/>
      <c r="I41" s="23"/>
      <c r="J41" s="24"/>
      <c r="K41" s="24"/>
      <c r="L41" s="24"/>
      <c r="M41" s="26" t="str">
        <f>IF(I41="","",INDEX(工種コード一覧!C:C,MATCH(I41,工種コード一覧!B:B,0)))</f>
        <v/>
      </c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8"/>
      <c r="Y41" s="57"/>
      <c r="Z41" s="57"/>
      <c r="AA41" s="57"/>
      <c r="AB41" s="58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60" t="str">
        <f t="shared" si="0"/>
        <v/>
      </c>
      <c r="AX41" s="60"/>
      <c r="AY41" s="60"/>
      <c r="AZ41" s="60"/>
      <c r="BA41" s="60"/>
      <c r="BB41" s="60"/>
      <c r="BC41" s="60"/>
      <c r="BD41" s="41" t="str">
        <f t="shared" si="1"/>
        <v/>
      </c>
      <c r="BE41" s="41"/>
      <c r="BF41" s="41"/>
      <c r="BG41" s="41"/>
      <c r="BH41" s="41"/>
      <c r="BI41" s="41"/>
      <c r="BJ41" s="41"/>
      <c r="BK41" s="42" t="str">
        <f t="shared" si="2"/>
        <v/>
      </c>
      <c r="BL41" s="43"/>
      <c r="BM41" s="44"/>
      <c r="BN41" s="19" t="str">
        <f t="shared" si="3"/>
        <v/>
      </c>
      <c r="BO41" s="18"/>
      <c r="BP41" s="18"/>
    </row>
    <row r="42" spans="1:68" ht="25.95" customHeight="1" x14ac:dyDescent="0.45">
      <c r="A42" s="18"/>
      <c r="B42" s="55">
        <v>19</v>
      </c>
      <c r="C42" s="56"/>
      <c r="D42" s="23"/>
      <c r="E42" s="24"/>
      <c r="F42" s="24"/>
      <c r="G42" s="24"/>
      <c r="H42" s="25"/>
      <c r="I42" s="23"/>
      <c r="J42" s="24"/>
      <c r="K42" s="24"/>
      <c r="L42" s="24"/>
      <c r="M42" s="26" t="str">
        <f>IF(I42="","",INDEX(工種コード一覧!C:C,MATCH(I42,工種コード一覧!B:B,0)))</f>
        <v/>
      </c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8"/>
      <c r="Y42" s="57"/>
      <c r="Z42" s="57"/>
      <c r="AA42" s="57"/>
      <c r="AB42" s="58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60" t="str">
        <f t="shared" si="0"/>
        <v/>
      </c>
      <c r="AX42" s="60"/>
      <c r="AY42" s="60"/>
      <c r="AZ42" s="60"/>
      <c r="BA42" s="60"/>
      <c r="BB42" s="60"/>
      <c r="BC42" s="60"/>
      <c r="BD42" s="41" t="str">
        <f t="shared" si="1"/>
        <v/>
      </c>
      <c r="BE42" s="41"/>
      <c r="BF42" s="41"/>
      <c r="BG42" s="41"/>
      <c r="BH42" s="41"/>
      <c r="BI42" s="41"/>
      <c r="BJ42" s="41"/>
      <c r="BK42" s="42" t="str">
        <f t="shared" si="2"/>
        <v/>
      </c>
      <c r="BL42" s="43"/>
      <c r="BM42" s="44"/>
      <c r="BN42" s="19" t="str">
        <f t="shared" si="3"/>
        <v/>
      </c>
      <c r="BO42" s="18"/>
      <c r="BP42" s="18"/>
    </row>
    <row r="43" spans="1:68" ht="25.95" customHeight="1" x14ac:dyDescent="0.45">
      <c r="A43" s="18"/>
      <c r="B43" s="55">
        <v>20</v>
      </c>
      <c r="C43" s="56"/>
      <c r="D43" s="23"/>
      <c r="E43" s="24"/>
      <c r="F43" s="24"/>
      <c r="G43" s="24"/>
      <c r="H43" s="25"/>
      <c r="I43" s="23"/>
      <c r="J43" s="24"/>
      <c r="K43" s="24"/>
      <c r="L43" s="24"/>
      <c r="M43" s="26" t="str">
        <f>IF(I43="","",INDEX(工種コード一覧!C:C,MATCH(I43,工種コード一覧!B:B,0)))</f>
        <v/>
      </c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8"/>
      <c r="Y43" s="57"/>
      <c r="Z43" s="57"/>
      <c r="AA43" s="57"/>
      <c r="AB43" s="58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60" t="str">
        <f t="shared" si="0"/>
        <v/>
      </c>
      <c r="AX43" s="60"/>
      <c r="AY43" s="60"/>
      <c r="AZ43" s="60"/>
      <c r="BA43" s="60"/>
      <c r="BB43" s="60"/>
      <c r="BC43" s="60"/>
      <c r="BD43" s="41" t="str">
        <f t="shared" si="1"/>
        <v/>
      </c>
      <c r="BE43" s="41"/>
      <c r="BF43" s="41"/>
      <c r="BG43" s="41"/>
      <c r="BH43" s="41"/>
      <c r="BI43" s="41"/>
      <c r="BJ43" s="41"/>
      <c r="BK43" s="42" t="str">
        <f t="shared" si="2"/>
        <v/>
      </c>
      <c r="BL43" s="43"/>
      <c r="BM43" s="44"/>
      <c r="BN43" s="19" t="str">
        <f t="shared" si="3"/>
        <v/>
      </c>
      <c r="BO43" s="18"/>
      <c r="BP43" s="18"/>
    </row>
    <row r="44" spans="1:68" ht="25.95" customHeight="1" x14ac:dyDescent="0.45">
      <c r="A44" s="18"/>
      <c r="B44" s="55">
        <v>21</v>
      </c>
      <c r="C44" s="56"/>
      <c r="D44" s="23"/>
      <c r="E44" s="24"/>
      <c r="F44" s="24"/>
      <c r="G44" s="24"/>
      <c r="H44" s="25"/>
      <c r="I44" s="23"/>
      <c r="J44" s="24"/>
      <c r="K44" s="24"/>
      <c r="L44" s="24"/>
      <c r="M44" s="26" t="str">
        <f>IF(I44="","",INDEX(工種コード一覧!C:C,MATCH(I44,工種コード一覧!B:B,0)))</f>
        <v/>
      </c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8"/>
      <c r="Y44" s="57"/>
      <c r="Z44" s="57"/>
      <c r="AA44" s="57"/>
      <c r="AB44" s="58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60" t="str">
        <f t="shared" si="0"/>
        <v/>
      </c>
      <c r="AX44" s="60"/>
      <c r="AY44" s="60"/>
      <c r="AZ44" s="60"/>
      <c r="BA44" s="60"/>
      <c r="BB44" s="60"/>
      <c r="BC44" s="60"/>
      <c r="BD44" s="41" t="str">
        <f t="shared" si="1"/>
        <v/>
      </c>
      <c r="BE44" s="41"/>
      <c r="BF44" s="41"/>
      <c r="BG44" s="41"/>
      <c r="BH44" s="41"/>
      <c r="BI44" s="41"/>
      <c r="BJ44" s="41"/>
      <c r="BK44" s="42" t="str">
        <f t="shared" si="2"/>
        <v/>
      </c>
      <c r="BL44" s="43"/>
      <c r="BM44" s="44"/>
      <c r="BN44" s="19" t="str">
        <f t="shared" si="3"/>
        <v/>
      </c>
      <c r="BO44" s="18"/>
      <c r="BP44" s="18"/>
    </row>
    <row r="45" spans="1:68" ht="25.95" customHeight="1" x14ac:dyDescent="0.45">
      <c r="A45" s="18"/>
      <c r="B45" s="55">
        <v>22</v>
      </c>
      <c r="C45" s="56"/>
      <c r="D45" s="23"/>
      <c r="E45" s="24"/>
      <c r="F45" s="24"/>
      <c r="G45" s="24"/>
      <c r="H45" s="25"/>
      <c r="I45" s="23"/>
      <c r="J45" s="24"/>
      <c r="K45" s="24"/>
      <c r="L45" s="24"/>
      <c r="M45" s="26" t="str">
        <f>IF(I45="","",INDEX(工種コード一覧!C:C,MATCH(I45,工種コード一覧!B:B,0)))</f>
        <v/>
      </c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8"/>
      <c r="Y45" s="57"/>
      <c r="Z45" s="57"/>
      <c r="AA45" s="57"/>
      <c r="AB45" s="58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60" t="str">
        <f t="shared" si="0"/>
        <v/>
      </c>
      <c r="AX45" s="60"/>
      <c r="AY45" s="60"/>
      <c r="AZ45" s="60"/>
      <c r="BA45" s="60"/>
      <c r="BB45" s="60"/>
      <c r="BC45" s="60"/>
      <c r="BD45" s="41" t="str">
        <f t="shared" si="1"/>
        <v/>
      </c>
      <c r="BE45" s="41"/>
      <c r="BF45" s="41"/>
      <c r="BG45" s="41"/>
      <c r="BH45" s="41"/>
      <c r="BI45" s="41"/>
      <c r="BJ45" s="41"/>
      <c r="BK45" s="42" t="str">
        <f t="shared" si="2"/>
        <v/>
      </c>
      <c r="BL45" s="43"/>
      <c r="BM45" s="44"/>
      <c r="BN45" s="19" t="str">
        <f t="shared" si="3"/>
        <v/>
      </c>
      <c r="BO45" s="18"/>
      <c r="BP45" s="18"/>
    </row>
    <row r="46" spans="1:68" ht="25.95" customHeight="1" x14ac:dyDescent="0.45">
      <c r="A46" s="18"/>
      <c r="B46" s="45">
        <v>23</v>
      </c>
      <c r="C46" s="46"/>
      <c r="D46" s="29"/>
      <c r="E46" s="30"/>
      <c r="F46" s="30"/>
      <c r="G46" s="30"/>
      <c r="H46" s="31"/>
      <c r="I46" s="29"/>
      <c r="J46" s="30"/>
      <c r="K46" s="30"/>
      <c r="L46" s="30"/>
      <c r="M46" s="32" t="str">
        <f>IF(I46="","",INDEX(工種コード一覧!C:C,MATCH(I46,工種コード一覧!B:B,0)))</f>
        <v/>
      </c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4"/>
      <c r="Y46" s="47"/>
      <c r="Z46" s="47"/>
      <c r="AA46" s="47"/>
      <c r="AB46" s="48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50" t="str">
        <f t="shared" si="0"/>
        <v/>
      </c>
      <c r="AX46" s="50"/>
      <c r="AY46" s="50"/>
      <c r="AZ46" s="50"/>
      <c r="BA46" s="50"/>
      <c r="BB46" s="50"/>
      <c r="BC46" s="50"/>
      <c r="BD46" s="51" t="str">
        <f t="shared" si="1"/>
        <v/>
      </c>
      <c r="BE46" s="51"/>
      <c r="BF46" s="51"/>
      <c r="BG46" s="51"/>
      <c r="BH46" s="51"/>
      <c r="BI46" s="51"/>
      <c r="BJ46" s="51"/>
      <c r="BK46" s="52" t="str">
        <f t="shared" si="2"/>
        <v/>
      </c>
      <c r="BL46" s="53"/>
      <c r="BM46" s="54"/>
      <c r="BN46" s="19" t="str">
        <f t="shared" si="3"/>
        <v/>
      </c>
      <c r="BO46" s="18"/>
      <c r="BP46" s="18"/>
    </row>
    <row r="47" spans="1:68" ht="25.95" customHeight="1" x14ac:dyDescent="0.45">
      <c r="A47" s="18"/>
      <c r="B47" s="65">
        <v>24</v>
      </c>
      <c r="C47" s="66"/>
      <c r="D47" s="35"/>
      <c r="E47" s="36"/>
      <c r="F47" s="36"/>
      <c r="G47" s="36"/>
      <c r="H47" s="37"/>
      <c r="I47" s="35"/>
      <c r="J47" s="36"/>
      <c r="K47" s="36"/>
      <c r="L47" s="36"/>
      <c r="M47" s="38" t="str">
        <f>IF(I47="","",INDEX(工種コード一覧!C:C,MATCH(I47,工種コード一覧!B:B,0)))</f>
        <v/>
      </c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40"/>
      <c r="Y47" s="67"/>
      <c r="Z47" s="67"/>
      <c r="AA47" s="67"/>
      <c r="AB47" s="68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70" t="str">
        <f t="shared" si="0"/>
        <v/>
      </c>
      <c r="AX47" s="70"/>
      <c r="AY47" s="70"/>
      <c r="AZ47" s="70"/>
      <c r="BA47" s="70"/>
      <c r="BB47" s="70"/>
      <c r="BC47" s="70"/>
      <c r="BD47" s="61" t="str">
        <f t="shared" si="1"/>
        <v/>
      </c>
      <c r="BE47" s="61"/>
      <c r="BF47" s="61"/>
      <c r="BG47" s="61"/>
      <c r="BH47" s="61"/>
      <c r="BI47" s="61"/>
      <c r="BJ47" s="61"/>
      <c r="BK47" s="62" t="str">
        <f t="shared" si="2"/>
        <v/>
      </c>
      <c r="BL47" s="63"/>
      <c r="BM47" s="64"/>
      <c r="BN47" s="19" t="str">
        <f t="shared" si="3"/>
        <v/>
      </c>
      <c r="BO47" s="18"/>
      <c r="BP47" s="18"/>
    </row>
    <row r="48" spans="1:68" ht="25.95" customHeight="1" x14ac:dyDescent="0.45">
      <c r="A48" s="18"/>
      <c r="B48" s="55">
        <v>25</v>
      </c>
      <c r="C48" s="56"/>
      <c r="D48" s="23"/>
      <c r="E48" s="24"/>
      <c r="F48" s="24"/>
      <c r="G48" s="24"/>
      <c r="H48" s="25"/>
      <c r="I48" s="23"/>
      <c r="J48" s="24"/>
      <c r="K48" s="24"/>
      <c r="L48" s="24"/>
      <c r="M48" s="26" t="str">
        <f>IF(I48="","",INDEX(工種コード一覧!C:C,MATCH(I48,工種コード一覧!B:B,0)))</f>
        <v/>
      </c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8"/>
      <c r="Y48" s="57"/>
      <c r="Z48" s="57"/>
      <c r="AA48" s="57"/>
      <c r="AB48" s="58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60" t="str">
        <f t="shared" si="0"/>
        <v/>
      </c>
      <c r="AX48" s="60"/>
      <c r="AY48" s="60"/>
      <c r="AZ48" s="60"/>
      <c r="BA48" s="60"/>
      <c r="BB48" s="60"/>
      <c r="BC48" s="60"/>
      <c r="BD48" s="41" t="str">
        <f t="shared" si="1"/>
        <v/>
      </c>
      <c r="BE48" s="41"/>
      <c r="BF48" s="41"/>
      <c r="BG48" s="41"/>
      <c r="BH48" s="41"/>
      <c r="BI48" s="41"/>
      <c r="BJ48" s="41"/>
      <c r="BK48" s="42" t="str">
        <f t="shared" si="2"/>
        <v/>
      </c>
      <c r="BL48" s="43"/>
      <c r="BM48" s="44"/>
      <c r="BN48" s="19" t="str">
        <f t="shared" si="3"/>
        <v/>
      </c>
      <c r="BO48" s="18"/>
      <c r="BP48" s="18"/>
    </row>
    <row r="49" spans="1:68" ht="25.95" customHeight="1" x14ac:dyDescent="0.45">
      <c r="A49" s="18"/>
      <c r="B49" s="55">
        <v>26</v>
      </c>
      <c r="C49" s="56"/>
      <c r="D49" s="23"/>
      <c r="E49" s="24"/>
      <c r="F49" s="24"/>
      <c r="G49" s="24"/>
      <c r="H49" s="25"/>
      <c r="I49" s="23"/>
      <c r="J49" s="24"/>
      <c r="K49" s="24"/>
      <c r="L49" s="24"/>
      <c r="M49" s="26" t="str">
        <f>IF(I49="","",INDEX(工種コード一覧!C:C,MATCH(I49,工種コード一覧!B:B,0)))</f>
        <v/>
      </c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8"/>
      <c r="Y49" s="57"/>
      <c r="Z49" s="57"/>
      <c r="AA49" s="57"/>
      <c r="AB49" s="58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60" t="str">
        <f t="shared" si="0"/>
        <v/>
      </c>
      <c r="AX49" s="60"/>
      <c r="AY49" s="60"/>
      <c r="AZ49" s="60"/>
      <c r="BA49" s="60"/>
      <c r="BB49" s="60"/>
      <c r="BC49" s="60"/>
      <c r="BD49" s="41" t="str">
        <f t="shared" si="1"/>
        <v/>
      </c>
      <c r="BE49" s="41"/>
      <c r="BF49" s="41"/>
      <c r="BG49" s="41"/>
      <c r="BH49" s="41"/>
      <c r="BI49" s="41"/>
      <c r="BJ49" s="41"/>
      <c r="BK49" s="42" t="str">
        <f t="shared" si="2"/>
        <v/>
      </c>
      <c r="BL49" s="43"/>
      <c r="BM49" s="44"/>
      <c r="BN49" s="19" t="str">
        <f t="shared" si="3"/>
        <v/>
      </c>
      <c r="BO49" s="18"/>
      <c r="BP49" s="18"/>
    </row>
    <row r="50" spans="1:68" ht="25.95" customHeight="1" x14ac:dyDescent="0.45">
      <c r="A50" s="18"/>
      <c r="B50" s="55">
        <v>27</v>
      </c>
      <c r="C50" s="56"/>
      <c r="D50" s="23"/>
      <c r="E50" s="24"/>
      <c r="F50" s="24"/>
      <c r="G50" s="24"/>
      <c r="H50" s="25"/>
      <c r="I50" s="23"/>
      <c r="J50" s="24"/>
      <c r="K50" s="24"/>
      <c r="L50" s="24"/>
      <c r="M50" s="26" t="str">
        <f>IF(I50="","",INDEX(工種コード一覧!C:C,MATCH(I50,工種コード一覧!B:B,0)))</f>
        <v/>
      </c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8"/>
      <c r="Y50" s="57"/>
      <c r="Z50" s="57"/>
      <c r="AA50" s="57"/>
      <c r="AB50" s="58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60" t="str">
        <f t="shared" si="0"/>
        <v/>
      </c>
      <c r="AX50" s="60"/>
      <c r="AY50" s="60"/>
      <c r="AZ50" s="60"/>
      <c r="BA50" s="60"/>
      <c r="BB50" s="60"/>
      <c r="BC50" s="60"/>
      <c r="BD50" s="41" t="str">
        <f t="shared" si="1"/>
        <v/>
      </c>
      <c r="BE50" s="41"/>
      <c r="BF50" s="41"/>
      <c r="BG50" s="41"/>
      <c r="BH50" s="41"/>
      <c r="BI50" s="41"/>
      <c r="BJ50" s="41"/>
      <c r="BK50" s="42" t="str">
        <f t="shared" si="2"/>
        <v/>
      </c>
      <c r="BL50" s="43"/>
      <c r="BM50" s="44"/>
      <c r="BN50" s="19" t="str">
        <f t="shared" si="3"/>
        <v/>
      </c>
      <c r="BO50" s="18"/>
      <c r="BP50" s="18"/>
    </row>
    <row r="51" spans="1:68" ht="25.95" customHeight="1" x14ac:dyDescent="0.45">
      <c r="A51" s="18"/>
      <c r="B51" s="55">
        <v>28</v>
      </c>
      <c r="C51" s="56"/>
      <c r="D51" s="23"/>
      <c r="E51" s="24"/>
      <c r="F51" s="24"/>
      <c r="G51" s="24"/>
      <c r="H51" s="25"/>
      <c r="I51" s="23"/>
      <c r="J51" s="24"/>
      <c r="K51" s="24"/>
      <c r="L51" s="24"/>
      <c r="M51" s="26" t="str">
        <f>IF(I51="","",INDEX(工種コード一覧!C:C,MATCH(I51,工種コード一覧!B:B,0)))</f>
        <v/>
      </c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8"/>
      <c r="Y51" s="57"/>
      <c r="Z51" s="57"/>
      <c r="AA51" s="57"/>
      <c r="AB51" s="58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60" t="str">
        <f t="shared" si="0"/>
        <v/>
      </c>
      <c r="AX51" s="60"/>
      <c r="AY51" s="60"/>
      <c r="AZ51" s="60"/>
      <c r="BA51" s="60"/>
      <c r="BB51" s="60"/>
      <c r="BC51" s="60"/>
      <c r="BD51" s="41" t="str">
        <f t="shared" si="1"/>
        <v/>
      </c>
      <c r="BE51" s="41"/>
      <c r="BF51" s="41"/>
      <c r="BG51" s="41"/>
      <c r="BH51" s="41"/>
      <c r="BI51" s="41"/>
      <c r="BJ51" s="41"/>
      <c r="BK51" s="42" t="str">
        <f t="shared" si="2"/>
        <v/>
      </c>
      <c r="BL51" s="43"/>
      <c r="BM51" s="44"/>
      <c r="BN51" s="19" t="str">
        <f t="shared" si="3"/>
        <v/>
      </c>
      <c r="BO51" s="18"/>
      <c r="BP51" s="18"/>
    </row>
    <row r="52" spans="1:68" ht="25.95" customHeight="1" x14ac:dyDescent="0.45">
      <c r="A52" s="18"/>
      <c r="B52" s="55">
        <v>29</v>
      </c>
      <c r="C52" s="56"/>
      <c r="D52" s="23"/>
      <c r="E52" s="24"/>
      <c r="F52" s="24"/>
      <c r="G52" s="24"/>
      <c r="H52" s="25"/>
      <c r="I52" s="23"/>
      <c r="J52" s="24"/>
      <c r="K52" s="24"/>
      <c r="L52" s="24"/>
      <c r="M52" s="26" t="str">
        <f>IF(I52="","",INDEX(工種コード一覧!C:C,MATCH(I52,工種コード一覧!B:B,0)))</f>
        <v/>
      </c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8"/>
      <c r="Y52" s="57"/>
      <c r="Z52" s="57"/>
      <c r="AA52" s="57"/>
      <c r="AB52" s="58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60" t="str">
        <f t="shared" si="0"/>
        <v/>
      </c>
      <c r="AX52" s="60"/>
      <c r="AY52" s="60"/>
      <c r="AZ52" s="60"/>
      <c r="BA52" s="60"/>
      <c r="BB52" s="60"/>
      <c r="BC52" s="60"/>
      <c r="BD52" s="41" t="str">
        <f t="shared" si="1"/>
        <v/>
      </c>
      <c r="BE52" s="41"/>
      <c r="BF52" s="41"/>
      <c r="BG52" s="41"/>
      <c r="BH52" s="41"/>
      <c r="BI52" s="41"/>
      <c r="BJ52" s="41"/>
      <c r="BK52" s="42" t="str">
        <f t="shared" si="2"/>
        <v/>
      </c>
      <c r="BL52" s="43"/>
      <c r="BM52" s="44"/>
      <c r="BN52" s="19" t="str">
        <f t="shared" si="3"/>
        <v/>
      </c>
      <c r="BO52" s="18"/>
      <c r="BP52" s="18"/>
    </row>
    <row r="53" spans="1:68" ht="25.95" customHeight="1" x14ac:dyDescent="0.45">
      <c r="A53" s="18"/>
      <c r="B53" s="55">
        <v>30</v>
      </c>
      <c r="C53" s="56"/>
      <c r="D53" s="23"/>
      <c r="E53" s="24"/>
      <c r="F53" s="24"/>
      <c r="G53" s="24"/>
      <c r="H53" s="25"/>
      <c r="I53" s="23"/>
      <c r="J53" s="24"/>
      <c r="K53" s="24"/>
      <c r="L53" s="24"/>
      <c r="M53" s="26" t="str">
        <f>IF(I53="","",INDEX(工種コード一覧!C:C,MATCH(I53,工種コード一覧!B:B,0)))</f>
        <v/>
      </c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8"/>
      <c r="Y53" s="57"/>
      <c r="Z53" s="57"/>
      <c r="AA53" s="57"/>
      <c r="AB53" s="58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60" t="str">
        <f t="shared" si="0"/>
        <v/>
      </c>
      <c r="AX53" s="60"/>
      <c r="AY53" s="60"/>
      <c r="AZ53" s="60"/>
      <c r="BA53" s="60"/>
      <c r="BB53" s="60"/>
      <c r="BC53" s="60"/>
      <c r="BD53" s="41" t="str">
        <f t="shared" si="1"/>
        <v/>
      </c>
      <c r="BE53" s="41"/>
      <c r="BF53" s="41"/>
      <c r="BG53" s="41"/>
      <c r="BH53" s="41"/>
      <c r="BI53" s="41"/>
      <c r="BJ53" s="41"/>
      <c r="BK53" s="42" t="str">
        <f t="shared" si="2"/>
        <v/>
      </c>
      <c r="BL53" s="43"/>
      <c r="BM53" s="44"/>
      <c r="BN53" s="19" t="str">
        <f t="shared" si="3"/>
        <v/>
      </c>
      <c r="BO53" s="18"/>
      <c r="BP53" s="18"/>
    </row>
    <row r="54" spans="1:68" ht="25.95" customHeight="1" x14ac:dyDescent="0.45">
      <c r="A54" s="18"/>
      <c r="B54" s="55">
        <v>31</v>
      </c>
      <c r="C54" s="56"/>
      <c r="D54" s="23"/>
      <c r="E54" s="24"/>
      <c r="F54" s="24"/>
      <c r="G54" s="24"/>
      <c r="H54" s="25"/>
      <c r="I54" s="23"/>
      <c r="J54" s="24"/>
      <c r="K54" s="24"/>
      <c r="L54" s="24"/>
      <c r="M54" s="26" t="str">
        <f>IF(I54="","",INDEX(工種コード一覧!C:C,MATCH(I54,工種コード一覧!B:B,0)))</f>
        <v/>
      </c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8"/>
      <c r="Y54" s="57"/>
      <c r="Z54" s="57"/>
      <c r="AA54" s="57"/>
      <c r="AB54" s="58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60" t="str">
        <f t="shared" si="0"/>
        <v/>
      </c>
      <c r="AX54" s="60"/>
      <c r="AY54" s="60"/>
      <c r="AZ54" s="60"/>
      <c r="BA54" s="60"/>
      <c r="BB54" s="60"/>
      <c r="BC54" s="60"/>
      <c r="BD54" s="41" t="str">
        <f t="shared" si="1"/>
        <v/>
      </c>
      <c r="BE54" s="41"/>
      <c r="BF54" s="41"/>
      <c r="BG54" s="41"/>
      <c r="BH54" s="41"/>
      <c r="BI54" s="41"/>
      <c r="BJ54" s="41"/>
      <c r="BK54" s="42" t="str">
        <f t="shared" si="2"/>
        <v/>
      </c>
      <c r="BL54" s="43"/>
      <c r="BM54" s="44"/>
      <c r="BN54" s="19" t="str">
        <f t="shared" si="3"/>
        <v/>
      </c>
      <c r="BO54" s="18"/>
      <c r="BP54" s="18"/>
    </row>
    <row r="55" spans="1:68" ht="25.95" customHeight="1" x14ac:dyDescent="0.45">
      <c r="A55" s="18"/>
      <c r="B55" s="55">
        <v>32</v>
      </c>
      <c r="C55" s="56"/>
      <c r="D55" s="23"/>
      <c r="E55" s="24"/>
      <c r="F55" s="24"/>
      <c r="G55" s="24"/>
      <c r="H55" s="25"/>
      <c r="I55" s="23"/>
      <c r="J55" s="24"/>
      <c r="K55" s="24"/>
      <c r="L55" s="24"/>
      <c r="M55" s="26" t="str">
        <f>IF(I55="","",INDEX(工種コード一覧!C:C,MATCH(I55,工種コード一覧!B:B,0)))</f>
        <v/>
      </c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8"/>
      <c r="Y55" s="57"/>
      <c r="Z55" s="57"/>
      <c r="AA55" s="57"/>
      <c r="AB55" s="58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60" t="str">
        <f t="shared" si="0"/>
        <v/>
      </c>
      <c r="AX55" s="60"/>
      <c r="AY55" s="60"/>
      <c r="AZ55" s="60"/>
      <c r="BA55" s="60"/>
      <c r="BB55" s="60"/>
      <c r="BC55" s="60"/>
      <c r="BD55" s="41" t="str">
        <f t="shared" si="1"/>
        <v/>
      </c>
      <c r="BE55" s="41"/>
      <c r="BF55" s="41"/>
      <c r="BG55" s="41"/>
      <c r="BH55" s="41"/>
      <c r="BI55" s="41"/>
      <c r="BJ55" s="41"/>
      <c r="BK55" s="42" t="str">
        <f t="shared" si="2"/>
        <v/>
      </c>
      <c r="BL55" s="43"/>
      <c r="BM55" s="44"/>
      <c r="BN55" s="19" t="str">
        <f t="shared" si="3"/>
        <v/>
      </c>
      <c r="BO55" s="18"/>
      <c r="BP55" s="18"/>
    </row>
    <row r="56" spans="1:68" ht="25.95" customHeight="1" x14ac:dyDescent="0.45">
      <c r="A56" s="18"/>
      <c r="B56" s="55">
        <v>33</v>
      </c>
      <c r="C56" s="56"/>
      <c r="D56" s="23"/>
      <c r="E56" s="24"/>
      <c r="F56" s="24"/>
      <c r="G56" s="24"/>
      <c r="H56" s="25"/>
      <c r="I56" s="23"/>
      <c r="J56" s="24"/>
      <c r="K56" s="24"/>
      <c r="L56" s="24"/>
      <c r="M56" s="26" t="str">
        <f>IF(I56="","",INDEX(工種コード一覧!C:C,MATCH(I56,工種コード一覧!B:B,0)))</f>
        <v/>
      </c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8"/>
      <c r="Y56" s="57"/>
      <c r="Z56" s="57"/>
      <c r="AA56" s="57"/>
      <c r="AB56" s="58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60" t="str">
        <f t="shared" si="0"/>
        <v/>
      </c>
      <c r="AX56" s="60"/>
      <c r="AY56" s="60"/>
      <c r="AZ56" s="60"/>
      <c r="BA56" s="60"/>
      <c r="BB56" s="60"/>
      <c r="BC56" s="60"/>
      <c r="BD56" s="41" t="str">
        <f t="shared" si="1"/>
        <v/>
      </c>
      <c r="BE56" s="41"/>
      <c r="BF56" s="41"/>
      <c r="BG56" s="41"/>
      <c r="BH56" s="41"/>
      <c r="BI56" s="41"/>
      <c r="BJ56" s="41"/>
      <c r="BK56" s="42" t="str">
        <f t="shared" si="2"/>
        <v/>
      </c>
      <c r="BL56" s="43"/>
      <c r="BM56" s="44"/>
      <c r="BN56" s="19" t="str">
        <f t="shared" si="3"/>
        <v/>
      </c>
      <c r="BO56" s="18"/>
      <c r="BP56" s="18"/>
    </row>
    <row r="57" spans="1:68" ht="25.95" customHeight="1" x14ac:dyDescent="0.45">
      <c r="A57" s="18"/>
      <c r="B57" s="55">
        <v>34</v>
      </c>
      <c r="C57" s="56"/>
      <c r="D57" s="23"/>
      <c r="E57" s="24"/>
      <c r="F57" s="24"/>
      <c r="G57" s="24"/>
      <c r="H57" s="25"/>
      <c r="I57" s="23"/>
      <c r="J57" s="24"/>
      <c r="K57" s="24"/>
      <c r="L57" s="24"/>
      <c r="M57" s="26" t="str">
        <f>IF(I57="","",INDEX(工種コード一覧!C:C,MATCH(I57,工種コード一覧!B:B,0)))</f>
        <v/>
      </c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8"/>
      <c r="Y57" s="57"/>
      <c r="Z57" s="57"/>
      <c r="AA57" s="57"/>
      <c r="AB57" s="58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60" t="str">
        <f t="shared" si="0"/>
        <v/>
      </c>
      <c r="AX57" s="60"/>
      <c r="AY57" s="60"/>
      <c r="AZ57" s="60"/>
      <c r="BA57" s="60"/>
      <c r="BB57" s="60"/>
      <c r="BC57" s="60"/>
      <c r="BD57" s="41" t="str">
        <f t="shared" si="1"/>
        <v/>
      </c>
      <c r="BE57" s="41"/>
      <c r="BF57" s="41"/>
      <c r="BG57" s="41"/>
      <c r="BH57" s="41"/>
      <c r="BI57" s="41"/>
      <c r="BJ57" s="41"/>
      <c r="BK57" s="42" t="str">
        <f t="shared" si="2"/>
        <v/>
      </c>
      <c r="BL57" s="43"/>
      <c r="BM57" s="44"/>
      <c r="BN57" s="19" t="str">
        <f t="shared" si="3"/>
        <v/>
      </c>
      <c r="BO57" s="18"/>
      <c r="BP57" s="18"/>
    </row>
    <row r="58" spans="1:68" ht="25.95" customHeight="1" x14ac:dyDescent="0.45">
      <c r="A58" s="18"/>
      <c r="B58" s="55">
        <v>35</v>
      </c>
      <c r="C58" s="56"/>
      <c r="D58" s="23"/>
      <c r="E58" s="24"/>
      <c r="F58" s="24"/>
      <c r="G58" s="24"/>
      <c r="H58" s="25"/>
      <c r="I58" s="23"/>
      <c r="J58" s="24"/>
      <c r="K58" s="24"/>
      <c r="L58" s="24"/>
      <c r="M58" s="26" t="str">
        <f>IF(I58="","",INDEX(工種コード一覧!C:C,MATCH(I58,工種コード一覧!B:B,0)))</f>
        <v/>
      </c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8"/>
      <c r="Y58" s="57"/>
      <c r="Z58" s="57"/>
      <c r="AA58" s="57"/>
      <c r="AB58" s="58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60" t="str">
        <f t="shared" si="0"/>
        <v/>
      </c>
      <c r="AX58" s="60"/>
      <c r="AY58" s="60"/>
      <c r="AZ58" s="60"/>
      <c r="BA58" s="60"/>
      <c r="BB58" s="60"/>
      <c r="BC58" s="60"/>
      <c r="BD58" s="41" t="str">
        <f t="shared" si="1"/>
        <v/>
      </c>
      <c r="BE58" s="41"/>
      <c r="BF58" s="41"/>
      <c r="BG58" s="41"/>
      <c r="BH58" s="41"/>
      <c r="BI58" s="41"/>
      <c r="BJ58" s="41"/>
      <c r="BK58" s="42" t="str">
        <f t="shared" si="2"/>
        <v/>
      </c>
      <c r="BL58" s="43"/>
      <c r="BM58" s="44"/>
      <c r="BN58" s="19" t="str">
        <f t="shared" si="3"/>
        <v/>
      </c>
      <c r="BO58" s="18"/>
      <c r="BP58" s="18"/>
    </row>
    <row r="59" spans="1:68" ht="25.95" customHeight="1" x14ac:dyDescent="0.45">
      <c r="A59" s="18"/>
      <c r="B59" s="55">
        <v>36</v>
      </c>
      <c r="C59" s="56"/>
      <c r="D59" s="23"/>
      <c r="E59" s="24"/>
      <c r="F59" s="24"/>
      <c r="G59" s="24"/>
      <c r="H59" s="25"/>
      <c r="I59" s="23"/>
      <c r="J59" s="24"/>
      <c r="K59" s="24"/>
      <c r="L59" s="24"/>
      <c r="M59" s="26" t="str">
        <f>IF(I59="","",INDEX(工種コード一覧!C:C,MATCH(I59,工種コード一覧!B:B,0)))</f>
        <v/>
      </c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8"/>
      <c r="Y59" s="57"/>
      <c r="Z59" s="57"/>
      <c r="AA59" s="57"/>
      <c r="AB59" s="58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60" t="str">
        <f t="shared" si="0"/>
        <v/>
      </c>
      <c r="AX59" s="60"/>
      <c r="AY59" s="60"/>
      <c r="AZ59" s="60"/>
      <c r="BA59" s="60"/>
      <c r="BB59" s="60"/>
      <c r="BC59" s="60"/>
      <c r="BD59" s="41" t="str">
        <f t="shared" si="1"/>
        <v/>
      </c>
      <c r="BE59" s="41"/>
      <c r="BF59" s="41"/>
      <c r="BG59" s="41"/>
      <c r="BH59" s="41"/>
      <c r="BI59" s="41"/>
      <c r="BJ59" s="41"/>
      <c r="BK59" s="42" t="str">
        <f t="shared" si="2"/>
        <v/>
      </c>
      <c r="BL59" s="43"/>
      <c r="BM59" s="44"/>
      <c r="BN59" s="19" t="str">
        <f t="shared" si="3"/>
        <v/>
      </c>
      <c r="BO59" s="18"/>
      <c r="BP59" s="18"/>
    </row>
    <row r="60" spans="1:68" ht="25.95" customHeight="1" x14ac:dyDescent="0.45">
      <c r="A60" s="18"/>
      <c r="B60" s="55">
        <v>37</v>
      </c>
      <c r="C60" s="56"/>
      <c r="D60" s="23"/>
      <c r="E60" s="24"/>
      <c r="F60" s="24"/>
      <c r="G60" s="24"/>
      <c r="H60" s="25"/>
      <c r="I60" s="23"/>
      <c r="J60" s="24"/>
      <c r="K60" s="24"/>
      <c r="L60" s="24"/>
      <c r="M60" s="26" t="str">
        <f>IF(I60="","",INDEX(工種コード一覧!C:C,MATCH(I60,工種コード一覧!B:B,0)))</f>
        <v/>
      </c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8"/>
      <c r="Y60" s="57"/>
      <c r="Z60" s="57"/>
      <c r="AA60" s="57"/>
      <c r="AB60" s="58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60" t="str">
        <f t="shared" si="0"/>
        <v/>
      </c>
      <c r="AX60" s="60"/>
      <c r="AY60" s="60"/>
      <c r="AZ60" s="60"/>
      <c r="BA60" s="60"/>
      <c r="BB60" s="60"/>
      <c r="BC60" s="60"/>
      <c r="BD60" s="41" t="str">
        <f t="shared" si="1"/>
        <v/>
      </c>
      <c r="BE60" s="41"/>
      <c r="BF60" s="41"/>
      <c r="BG60" s="41"/>
      <c r="BH60" s="41"/>
      <c r="BI60" s="41"/>
      <c r="BJ60" s="41"/>
      <c r="BK60" s="42" t="str">
        <f t="shared" si="2"/>
        <v/>
      </c>
      <c r="BL60" s="43"/>
      <c r="BM60" s="44"/>
      <c r="BN60" s="19" t="str">
        <f t="shared" si="3"/>
        <v/>
      </c>
      <c r="BO60" s="18"/>
      <c r="BP60" s="18"/>
    </row>
    <row r="61" spans="1:68" ht="25.95" customHeight="1" x14ac:dyDescent="0.45">
      <c r="A61" s="18"/>
      <c r="B61" s="55">
        <v>38</v>
      </c>
      <c r="C61" s="56"/>
      <c r="D61" s="23"/>
      <c r="E61" s="24"/>
      <c r="F61" s="24"/>
      <c r="G61" s="24"/>
      <c r="H61" s="25"/>
      <c r="I61" s="23"/>
      <c r="J61" s="24"/>
      <c r="K61" s="24"/>
      <c r="L61" s="24"/>
      <c r="M61" s="26" t="str">
        <f>IF(I61="","",INDEX(工種コード一覧!C:C,MATCH(I61,工種コード一覧!B:B,0)))</f>
        <v/>
      </c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8"/>
      <c r="Y61" s="57"/>
      <c r="Z61" s="57"/>
      <c r="AA61" s="57"/>
      <c r="AB61" s="58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60" t="str">
        <f t="shared" si="0"/>
        <v/>
      </c>
      <c r="AX61" s="60"/>
      <c r="AY61" s="60"/>
      <c r="AZ61" s="60"/>
      <c r="BA61" s="60"/>
      <c r="BB61" s="60"/>
      <c r="BC61" s="60"/>
      <c r="BD61" s="41" t="str">
        <f t="shared" si="1"/>
        <v/>
      </c>
      <c r="BE61" s="41"/>
      <c r="BF61" s="41"/>
      <c r="BG61" s="41"/>
      <c r="BH61" s="41"/>
      <c r="BI61" s="41"/>
      <c r="BJ61" s="41"/>
      <c r="BK61" s="42" t="str">
        <f t="shared" si="2"/>
        <v/>
      </c>
      <c r="BL61" s="43"/>
      <c r="BM61" s="44"/>
      <c r="BN61" s="19" t="str">
        <f t="shared" si="3"/>
        <v/>
      </c>
      <c r="BO61" s="18"/>
      <c r="BP61" s="18"/>
    </row>
    <row r="62" spans="1:68" ht="25.95" customHeight="1" x14ac:dyDescent="0.45">
      <c r="A62" s="18"/>
      <c r="B62" s="55">
        <v>39</v>
      </c>
      <c r="C62" s="56"/>
      <c r="D62" s="23"/>
      <c r="E62" s="24"/>
      <c r="F62" s="24"/>
      <c r="G62" s="24"/>
      <c r="H62" s="25"/>
      <c r="I62" s="23"/>
      <c r="J62" s="24"/>
      <c r="K62" s="24"/>
      <c r="L62" s="24"/>
      <c r="M62" s="26" t="str">
        <f>IF(I62="","",INDEX(工種コード一覧!C:C,MATCH(I62,工種コード一覧!B:B,0)))</f>
        <v/>
      </c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8"/>
      <c r="Y62" s="57"/>
      <c r="Z62" s="57"/>
      <c r="AA62" s="57"/>
      <c r="AB62" s="58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60" t="str">
        <f t="shared" si="0"/>
        <v/>
      </c>
      <c r="AX62" s="60"/>
      <c r="AY62" s="60"/>
      <c r="AZ62" s="60"/>
      <c r="BA62" s="60"/>
      <c r="BB62" s="60"/>
      <c r="BC62" s="60"/>
      <c r="BD62" s="41" t="str">
        <f t="shared" si="1"/>
        <v/>
      </c>
      <c r="BE62" s="41"/>
      <c r="BF62" s="41"/>
      <c r="BG62" s="41"/>
      <c r="BH62" s="41"/>
      <c r="BI62" s="41"/>
      <c r="BJ62" s="41"/>
      <c r="BK62" s="42" t="str">
        <f t="shared" si="2"/>
        <v/>
      </c>
      <c r="BL62" s="43"/>
      <c r="BM62" s="44"/>
      <c r="BN62" s="19" t="str">
        <f t="shared" si="3"/>
        <v/>
      </c>
      <c r="BO62" s="18"/>
      <c r="BP62" s="18"/>
    </row>
    <row r="63" spans="1:68" ht="25.95" customHeight="1" x14ac:dyDescent="0.45">
      <c r="A63" s="18"/>
      <c r="B63" s="55">
        <v>40</v>
      </c>
      <c r="C63" s="56"/>
      <c r="D63" s="23"/>
      <c r="E63" s="24"/>
      <c r="F63" s="24"/>
      <c r="G63" s="24"/>
      <c r="H63" s="25"/>
      <c r="I63" s="23"/>
      <c r="J63" s="24"/>
      <c r="K63" s="24"/>
      <c r="L63" s="24"/>
      <c r="M63" s="26" t="str">
        <f>IF(I63="","",INDEX(工種コード一覧!C:C,MATCH(I63,工種コード一覧!B:B,0)))</f>
        <v/>
      </c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8"/>
      <c r="Y63" s="57"/>
      <c r="Z63" s="57"/>
      <c r="AA63" s="57"/>
      <c r="AB63" s="58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60" t="str">
        <f t="shared" si="0"/>
        <v/>
      </c>
      <c r="AX63" s="60"/>
      <c r="AY63" s="60"/>
      <c r="AZ63" s="60"/>
      <c r="BA63" s="60"/>
      <c r="BB63" s="60"/>
      <c r="BC63" s="60"/>
      <c r="BD63" s="41" t="str">
        <f t="shared" si="1"/>
        <v/>
      </c>
      <c r="BE63" s="41"/>
      <c r="BF63" s="41"/>
      <c r="BG63" s="41"/>
      <c r="BH63" s="41"/>
      <c r="BI63" s="41"/>
      <c r="BJ63" s="41"/>
      <c r="BK63" s="42" t="str">
        <f t="shared" si="2"/>
        <v/>
      </c>
      <c r="BL63" s="43"/>
      <c r="BM63" s="44"/>
      <c r="BN63" s="19" t="str">
        <f t="shared" si="3"/>
        <v/>
      </c>
      <c r="BO63" s="18"/>
      <c r="BP63" s="18"/>
    </row>
    <row r="64" spans="1:68" ht="25.95" customHeight="1" x14ac:dyDescent="0.45">
      <c r="A64" s="18"/>
      <c r="B64" s="45">
        <v>41</v>
      </c>
      <c r="C64" s="46"/>
      <c r="D64" s="29"/>
      <c r="E64" s="30"/>
      <c r="F64" s="30"/>
      <c r="G64" s="30"/>
      <c r="H64" s="31"/>
      <c r="I64" s="29"/>
      <c r="J64" s="30"/>
      <c r="K64" s="30"/>
      <c r="L64" s="30"/>
      <c r="M64" s="32" t="str">
        <f>IF(I64="","",INDEX(工種コード一覧!C:C,MATCH(I64,工種コード一覧!B:B,0)))</f>
        <v/>
      </c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4"/>
      <c r="Y64" s="47"/>
      <c r="Z64" s="47"/>
      <c r="AA64" s="47"/>
      <c r="AB64" s="48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50" t="str">
        <f t="shared" si="0"/>
        <v/>
      </c>
      <c r="AX64" s="50"/>
      <c r="AY64" s="50"/>
      <c r="AZ64" s="50"/>
      <c r="BA64" s="50"/>
      <c r="BB64" s="50"/>
      <c r="BC64" s="50"/>
      <c r="BD64" s="51" t="str">
        <f t="shared" si="1"/>
        <v/>
      </c>
      <c r="BE64" s="51"/>
      <c r="BF64" s="51"/>
      <c r="BG64" s="51"/>
      <c r="BH64" s="51"/>
      <c r="BI64" s="51"/>
      <c r="BJ64" s="51"/>
      <c r="BK64" s="52" t="str">
        <f t="shared" si="2"/>
        <v/>
      </c>
      <c r="BL64" s="53"/>
      <c r="BM64" s="54"/>
      <c r="BN64" s="19" t="str">
        <f t="shared" si="3"/>
        <v/>
      </c>
      <c r="BO64" s="18"/>
      <c r="BP64" s="18"/>
    </row>
    <row r="65" spans="1:68" ht="25.95" customHeight="1" x14ac:dyDescent="0.45">
      <c r="A65" s="18"/>
      <c r="B65" s="65">
        <v>42</v>
      </c>
      <c r="C65" s="66"/>
      <c r="D65" s="35"/>
      <c r="E65" s="36"/>
      <c r="F65" s="36"/>
      <c r="G65" s="36"/>
      <c r="H65" s="37"/>
      <c r="I65" s="35"/>
      <c r="J65" s="36"/>
      <c r="K65" s="36"/>
      <c r="L65" s="36"/>
      <c r="M65" s="38" t="str">
        <f>IF(I65="","",INDEX(工種コード一覧!C:C,MATCH(I65,工種コード一覧!B:B,0)))</f>
        <v/>
      </c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40"/>
      <c r="Y65" s="67"/>
      <c r="Z65" s="67"/>
      <c r="AA65" s="67"/>
      <c r="AB65" s="68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70" t="str">
        <f t="shared" si="0"/>
        <v/>
      </c>
      <c r="AX65" s="70"/>
      <c r="AY65" s="70"/>
      <c r="AZ65" s="70"/>
      <c r="BA65" s="70"/>
      <c r="BB65" s="70"/>
      <c r="BC65" s="70"/>
      <c r="BD65" s="61" t="str">
        <f t="shared" si="1"/>
        <v/>
      </c>
      <c r="BE65" s="61"/>
      <c r="BF65" s="61"/>
      <c r="BG65" s="61"/>
      <c r="BH65" s="61"/>
      <c r="BI65" s="61"/>
      <c r="BJ65" s="61"/>
      <c r="BK65" s="62" t="str">
        <f t="shared" si="2"/>
        <v/>
      </c>
      <c r="BL65" s="63"/>
      <c r="BM65" s="64"/>
      <c r="BN65" s="19" t="str">
        <f t="shared" si="3"/>
        <v/>
      </c>
      <c r="BO65" s="18"/>
      <c r="BP65" s="18"/>
    </row>
    <row r="66" spans="1:68" ht="25.95" customHeight="1" x14ac:dyDescent="0.45">
      <c r="A66" s="18"/>
      <c r="B66" s="55">
        <v>43</v>
      </c>
      <c r="C66" s="56"/>
      <c r="D66" s="23"/>
      <c r="E66" s="24"/>
      <c r="F66" s="24"/>
      <c r="G66" s="24"/>
      <c r="H66" s="25"/>
      <c r="I66" s="23"/>
      <c r="J66" s="24"/>
      <c r="K66" s="24"/>
      <c r="L66" s="24"/>
      <c r="M66" s="26" t="str">
        <f>IF(I66="","",INDEX(工種コード一覧!C:C,MATCH(I66,工種コード一覧!B:B,0)))</f>
        <v/>
      </c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8"/>
      <c r="Y66" s="57"/>
      <c r="Z66" s="57"/>
      <c r="AA66" s="57"/>
      <c r="AB66" s="58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60" t="str">
        <f t="shared" si="0"/>
        <v/>
      </c>
      <c r="AX66" s="60"/>
      <c r="AY66" s="60"/>
      <c r="AZ66" s="60"/>
      <c r="BA66" s="60"/>
      <c r="BB66" s="60"/>
      <c r="BC66" s="60"/>
      <c r="BD66" s="41" t="str">
        <f t="shared" si="1"/>
        <v/>
      </c>
      <c r="BE66" s="41"/>
      <c r="BF66" s="41"/>
      <c r="BG66" s="41"/>
      <c r="BH66" s="41"/>
      <c r="BI66" s="41"/>
      <c r="BJ66" s="41"/>
      <c r="BK66" s="42" t="str">
        <f t="shared" si="2"/>
        <v/>
      </c>
      <c r="BL66" s="43"/>
      <c r="BM66" s="44"/>
      <c r="BN66" s="19" t="str">
        <f t="shared" si="3"/>
        <v/>
      </c>
      <c r="BO66" s="18"/>
      <c r="BP66" s="18"/>
    </row>
    <row r="67" spans="1:68" ht="25.95" customHeight="1" x14ac:dyDescent="0.45">
      <c r="A67" s="18"/>
      <c r="B67" s="55">
        <v>44</v>
      </c>
      <c r="C67" s="56"/>
      <c r="D67" s="23"/>
      <c r="E67" s="24"/>
      <c r="F67" s="24"/>
      <c r="G67" s="24"/>
      <c r="H67" s="25"/>
      <c r="I67" s="23"/>
      <c r="J67" s="24"/>
      <c r="K67" s="24"/>
      <c r="L67" s="24"/>
      <c r="M67" s="26" t="str">
        <f>IF(I67="","",INDEX(工種コード一覧!C:C,MATCH(I67,工種コード一覧!B:B,0)))</f>
        <v/>
      </c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8"/>
      <c r="Y67" s="57"/>
      <c r="Z67" s="57"/>
      <c r="AA67" s="57"/>
      <c r="AB67" s="58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60" t="str">
        <f t="shared" si="0"/>
        <v/>
      </c>
      <c r="AX67" s="60"/>
      <c r="AY67" s="60"/>
      <c r="AZ67" s="60"/>
      <c r="BA67" s="60"/>
      <c r="BB67" s="60"/>
      <c r="BC67" s="60"/>
      <c r="BD67" s="41" t="str">
        <f t="shared" si="1"/>
        <v/>
      </c>
      <c r="BE67" s="41"/>
      <c r="BF67" s="41"/>
      <c r="BG67" s="41"/>
      <c r="BH67" s="41"/>
      <c r="BI67" s="41"/>
      <c r="BJ67" s="41"/>
      <c r="BK67" s="42" t="str">
        <f t="shared" si="2"/>
        <v/>
      </c>
      <c r="BL67" s="43"/>
      <c r="BM67" s="44"/>
      <c r="BN67" s="19" t="str">
        <f t="shared" si="3"/>
        <v/>
      </c>
      <c r="BO67" s="18"/>
      <c r="BP67" s="18"/>
    </row>
    <row r="68" spans="1:68" ht="25.95" customHeight="1" x14ac:dyDescent="0.45">
      <c r="A68" s="18"/>
      <c r="B68" s="55">
        <v>45</v>
      </c>
      <c r="C68" s="56"/>
      <c r="D68" s="23"/>
      <c r="E68" s="24"/>
      <c r="F68" s="24"/>
      <c r="G68" s="24"/>
      <c r="H68" s="25"/>
      <c r="I68" s="23"/>
      <c r="J68" s="24"/>
      <c r="K68" s="24"/>
      <c r="L68" s="24"/>
      <c r="M68" s="26" t="str">
        <f>IF(I68="","",INDEX(工種コード一覧!C:C,MATCH(I68,工種コード一覧!B:B,0)))</f>
        <v/>
      </c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8"/>
      <c r="Y68" s="57"/>
      <c r="Z68" s="57"/>
      <c r="AA68" s="57"/>
      <c r="AB68" s="58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60" t="str">
        <f t="shared" si="0"/>
        <v/>
      </c>
      <c r="AX68" s="60"/>
      <c r="AY68" s="60"/>
      <c r="AZ68" s="60"/>
      <c r="BA68" s="60"/>
      <c r="BB68" s="60"/>
      <c r="BC68" s="60"/>
      <c r="BD68" s="41" t="str">
        <f t="shared" si="1"/>
        <v/>
      </c>
      <c r="BE68" s="41"/>
      <c r="BF68" s="41"/>
      <c r="BG68" s="41"/>
      <c r="BH68" s="41"/>
      <c r="BI68" s="41"/>
      <c r="BJ68" s="41"/>
      <c r="BK68" s="42" t="str">
        <f t="shared" si="2"/>
        <v/>
      </c>
      <c r="BL68" s="43"/>
      <c r="BM68" s="44"/>
      <c r="BN68" s="19" t="str">
        <f t="shared" si="3"/>
        <v/>
      </c>
      <c r="BO68" s="18"/>
      <c r="BP68" s="18"/>
    </row>
    <row r="69" spans="1:68" ht="25.95" customHeight="1" x14ac:dyDescent="0.45">
      <c r="A69" s="18"/>
      <c r="B69" s="55">
        <v>46</v>
      </c>
      <c r="C69" s="56"/>
      <c r="D69" s="23"/>
      <c r="E69" s="24"/>
      <c r="F69" s="24"/>
      <c r="G69" s="24"/>
      <c r="H69" s="25"/>
      <c r="I69" s="23"/>
      <c r="J69" s="24"/>
      <c r="K69" s="24"/>
      <c r="L69" s="24"/>
      <c r="M69" s="26" t="str">
        <f>IF(I69="","",INDEX(工種コード一覧!C:C,MATCH(I69,工種コード一覧!B:B,0)))</f>
        <v/>
      </c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8"/>
      <c r="Y69" s="57"/>
      <c r="Z69" s="57"/>
      <c r="AA69" s="57"/>
      <c r="AB69" s="58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60" t="str">
        <f t="shared" si="0"/>
        <v/>
      </c>
      <c r="AX69" s="60"/>
      <c r="AY69" s="60"/>
      <c r="AZ69" s="60"/>
      <c r="BA69" s="60"/>
      <c r="BB69" s="60"/>
      <c r="BC69" s="60"/>
      <c r="BD69" s="41" t="str">
        <f t="shared" si="1"/>
        <v/>
      </c>
      <c r="BE69" s="41"/>
      <c r="BF69" s="41"/>
      <c r="BG69" s="41"/>
      <c r="BH69" s="41"/>
      <c r="BI69" s="41"/>
      <c r="BJ69" s="41"/>
      <c r="BK69" s="42" t="str">
        <f t="shared" si="2"/>
        <v/>
      </c>
      <c r="BL69" s="43"/>
      <c r="BM69" s="44"/>
      <c r="BN69" s="19" t="str">
        <f t="shared" si="3"/>
        <v/>
      </c>
      <c r="BO69" s="18"/>
      <c r="BP69" s="18"/>
    </row>
    <row r="70" spans="1:68" ht="25.95" customHeight="1" x14ac:dyDescent="0.45">
      <c r="A70" s="18"/>
      <c r="B70" s="55">
        <v>47</v>
      </c>
      <c r="C70" s="56"/>
      <c r="D70" s="23"/>
      <c r="E70" s="24"/>
      <c r="F70" s="24"/>
      <c r="G70" s="24"/>
      <c r="H70" s="25"/>
      <c r="I70" s="23"/>
      <c r="J70" s="24"/>
      <c r="K70" s="24"/>
      <c r="L70" s="24"/>
      <c r="M70" s="26" t="str">
        <f>IF(I70="","",INDEX(工種コード一覧!C:C,MATCH(I70,工種コード一覧!B:B,0)))</f>
        <v/>
      </c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8"/>
      <c r="Y70" s="57"/>
      <c r="Z70" s="57"/>
      <c r="AA70" s="57"/>
      <c r="AB70" s="58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60" t="str">
        <f t="shared" si="0"/>
        <v/>
      </c>
      <c r="AX70" s="60"/>
      <c r="AY70" s="60"/>
      <c r="AZ70" s="60"/>
      <c r="BA70" s="60"/>
      <c r="BB70" s="60"/>
      <c r="BC70" s="60"/>
      <c r="BD70" s="41" t="str">
        <f t="shared" si="1"/>
        <v/>
      </c>
      <c r="BE70" s="41"/>
      <c r="BF70" s="41"/>
      <c r="BG70" s="41"/>
      <c r="BH70" s="41"/>
      <c r="BI70" s="41"/>
      <c r="BJ70" s="41"/>
      <c r="BK70" s="42" t="str">
        <f t="shared" si="2"/>
        <v/>
      </c>
      <c r="BL70" s="43"/>
      <c r="BM70" s="44"/>
      <c r="BN70" s="19" t="str">
        <f t="shared" si="3"/>
        <v/>
      </c>
      <c r="BO70" s="18"/>
      <c r="BP70" s="18"/>
    </row>
    <row r="71" spans="1:68" ht="25.95" customHeight="1" x14ac:dyDescent="0.45">
      <c r="A71" s="18"/>
      <c r="B71" s="55">
        <v>48</v>
      </c>
      <c r="C71" s="56"/>
      <c r="D71" s="23"/>
      <c r="E71" s="24"/>
      <c r="F71" s="24"/>
      <c r="G71" s="24"/>
      <c r="H71" s="25"/>
      <c r="I71" s="23"/>
      <c r="J71" s="24"/>
      <c r="K71" s="24"/>
      <c r="L71" s="24"/>
      <c r="M71" s="26" t="str">
        <f>IF(I71="","",INDEX(工種コード一覧!C:C,MATCH(I71,工種コード一覧!B:B,0)))</f>
        <v/>
      </c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8"/>
      <c r="Y71" s="57"/>
      <c r="Z71" s="57"/>
      <c r="AA71" s="57"/>
      <c r="AB71" s="58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60" t="str">
        <f t="shared" si="0"/>
        <v/>
      </c>
      <c r="AX71" s="60"/>
      <c r="AY71" s="60"/>
      <c r="AZ71" s="60"/>
      <c r="BA71" s="60"/>
      <c r="BB71" s="60"/>
      <c r="BC71" s="60"/>
      <c r="BD71" s="41" t="str">
        <f t="shared" si="1"/>
        <v/>
      </c>
      <c r="BE71" s="41"/>
      <c r="BF71" s="41"/>
      <c r="BG71" s="41"/>
      <c r="BH71" s="41"/>
      <c r="BI71" s="41"/>
      <c r="BJ71" s="41"/>
      <c r="BK71" s="42" t="str">
        <f t="shared" si="2"/>
        <v/>
      </c>
      <c r="BL71" s="43"/>
      <c r="BM71" s="44"/>
      <c r="BN71" s="19" t="str">
        <f t="shared" si="3"/>
        <v/>
      </c>
      <c r="BO71" s="18"/>
      <c r="BP71" s="18"/>
    </row>
    <row r="72" spans="1:68" ht="25.95" customHeight="1" x14ac:dyDescent="0.45">
      <c r="A72" s="18"/>
      <c r="B72" s="55">
        <v>49</v>
      </c>
      <c r="C72" s="56"/>
      <c r="D72" s="23"/>
      <c r="E72" s="24"/>
      <c r="F72" s="24"/>
      <c r="G72" s="24"/>
      <c r="H72" s="25"/>
      <c r="I72" s="23"/>
      <c r="J72" s="24"/>
      <c r="K72" s="24"/>
      <c r="L72" s="24"/>
      <c r="M72" s="26" t="str">
        <f>IF(I72="","",INDEX(工種コード一覧!C:C,MATCH(I72,工種コード一覧!B:B,0)))</f>
        <v/>
      </c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8"/>
      <c r="Y72" s="57"/>
      <c r="Z72" s="57"/>
      <c r="AA72" s="57"/>
      <c r="AB72" s="58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60" t="str">
        <f t="shared" si="0"/>
        <v/>
      </c>
      <c r="AX72" s="60"/>
      <c r="AY72" s="60"/>
      <c r="AZ72" s="60"/>
      <c r="BA72" s="60"/>
      <c r="BB72" s="60"/>
      <c r="BC72" s="60"/>
      <c r="BD72" s="41" t="str">
        <f t="shared" si="1"/>
        <v/>
      </c>
      <c r="BE72" s="41"/>
      <c r="BF72" s="41"/>
      <c r="BG72" s="41"/>
      <c r="BH72" s="41"/>
      <c r="BI72" s="41"/>
      <c r="BJ72" s="41"/>
      <c r="BK72" s="42" t="str">
        <f t="shared" si="2"/>
        <v/>
      </c>
      <c r="BL72" s="43"/>
      <c r="BM72" s="44"/>
      <c r="BN72" s="19" t="str">
        <f t="shared" si="3"/>
        <v/>
      </c>
      <c r="BO72" s="18"/>
      <c r="BP72" s="18"/>
    </row>
    <row r="73" spans="1:68" ht="25.95" customHeight="1" x14ac:dyDescent="0.45">
      <c r="A73" s="18"/>
      <c r="B73" s="55">
        <v>50</v>
      </c>
      <c r="C73" s="56"/>
      <c r="D73" s="23"/>
      <c r="E73" s="24"/>
      <c r="F73" s="24"/>
      <c r="G73" s="24"/>
      <c r="H73" s="25"/>
      <c r="I73" s="23"/>
      <c r="J73" s="24"/>
      <c r="K73" s="24"/>
      <c r="L73" s="24"/>
      <c r="M73" s="26" t="str">
        <f>IF(I73="","",INDEX(工種コード一覧!C:C,MATCH(I73,工種コード一覧!B:B,0)))</f>
        <v/>
      </c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8"/>
      <c r="Y73" s="57"/>
      <c r="Z73" s="57"/>
      <c r="AA73" s="57"/>
      <c r="AB73" s="58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60" t="str">
        <f t="shared" si="0"/>
        <v/>
      </c>
      <c r="AX73" s="60"/>
      <c r="AY73" s="60"/>
      <c r="AZ73" s="60"/>
      <c r="BA73" s="60"/>
      <c r="BB73" s="60"/>
      <c r="BC73" s="60"/>
      <c r="BD73" s="41" t="str">
        <f t="shared" si="1"/>
        <v/>
      </c>
      <c r="BE73" s="41"/>
      <c r="BF73" s="41"/>
      <c r="BG73" s="41"/>
      <c r="BH73" s="41"/>
      <c r="BI73" s="41"/>
      <c r="BJ73" s="41"/>
      <c r="BK73" s="42" t="str">
        <f t="shared" si="2"/>
        <v/>
      </c>
      <c r="BL73" s="43"/>
      <c r="BM73" s="44"/>
      <c r="BN73" s="19" t="str">
        <f t="shared" si="3"/>
        <v/>
      </c>
      <c r="BO73" s="18"/>
      <c r="BP73" s="18"/>
    </row>
    <row r="74" spans="1:68" ht="25.95" customHeight="1" x14ac:dyDescent="0.45">
      <c r="A74" s="18"/>
      <c r="B74" s="55">
        <v>51</v>
      </c>
      <c r="C74" s="56"/>
      <c r="D74" s="23"/>
      <c r="E74" s="24"/>
      <c r="F74" s="24"/>
      <c r="G74" s="24"/>
      <c r="H74" s="25"/>
      <c r="I74" s="23"/>
      <c r="J74" s="24"/>
      <c r="K74" s="24"/>
      <c r="L74" s="24"/>
      <c r="M74" s="26" t="str">
        <f>IF(I74="","",INDEX(工種コード一覧!C:C,MATCH(I74,工種コード一覧!B:B,0)))</f>
        <v/>
      </c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8"/>
      <c r="Y74" s="57"/>
      <c r="Z74" s="57"/>
      <c r="AA74" s="57"/>
      <c r="AB74" s="58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60" t="str">
        <f t="shared" si="0"/>
        <v/>
      </c>
      <c r="AX74" s="60"/>
      <c r="AY74" s="60"/>
      <c r="AZ74" s="60"/>
      <c r="BA74" s="60"/>
      <c r="BB74" s="60"/>
      <c r="BC74" s="60"/>
      <c r="BD74" s="41" t="str">
        <f t="shared" si="1"/>
        <v/>
      </c>
      <c r="BE74" s="41"/>
      <c r="BF74" s="41"/>
      <c r="BG74" s="41"/>
      <c r="BH74" s="41"/>
      <c r="BI74" s="41"/>
      <c r="BJ74" s="41"/>
      <c r="BK74" s="42" t="str">
        <f t="shared" si="2"/>
        <v/>
      </c>
      <c r="BL74" s="43"/>
      <c r="BM74" s="44"/>
      <c r="BN74" s="19" t="str">
        <f t="shared" si="3"/>
        <v/>
      </c>
      <c r="BO74" s="18"/>
      <c r="BP74" s="18"/>
    </row>
    <row r="75" spans="1:68" ht="25.95" customHeight="1" x14ac:dyDescent="0.45">
      <c r="A75" s="18"/>
      <c r="B75" s="55">
        <v>52</v>
      </c>
      <c r="C75" s="56"/>
      <c r="D75" s="23"/>
      <c r="E75" s="24"/>
      <c r="F75" s="24"/>
      <c r="G75" s="24"/>
      <c r="H75" s="25"/>
      <c r="I75" s="23"/>
      <c r="J75" s="24"/>
      <c r="K75" s="24"/>
      <c r="L75" s="24"/>
      <c r="M75" s="26" t="str">
        <f>IF(I75="","",INDEX(工種コード一覧!C:C,MATCH(I75,工種コード一覧!B:B,0)))</f>
        <v/>
      </c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8"/>
      <c r="Y75" s="57"/>
      <c r="Z75" s="57"/>
      <c r="AA75" s="57"/>
      <c r="AB75" s="58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60" t="str">
        <f t="shared" si="0"/>
        <v/>
      </c>
      <c r="AX75" s="60"/>
      <c r="AY75" s="60"/>
      <c r="AZ75" s="60"/>
      <c r="BA75" s="60"/>
      <c r="BB75" s="60"/>
      <c r="BC75" s="60"/>
      <c r="BD75" s="41" t="str">
        <f t="shared" si="1"/>
        <v/>
      </c>
      <c r="BE75" s="41"/>
      <c r="BF75" s="41"/>
      <c r="BG75" s="41"/>
      <c r="BH75" s="41"/>
      <c r="BI75" s="41"/>
      <c r="BJ75" s="41"/>
      <c r="BK75" s="42" t="str">
        <f t="shared" si="2"/>
        <v/>
      </c>
      <c r="BL75" s="43"/>
      <c r="BM75" s="44"/>
      <c r="BN75" s="19" t="str">
        <f t="shared" si="3"/>
        <v/>
      </c>
      <c r="BO75" s="18"/>
      <c r="BP75" s="18"/>
    </row>
    <row r="76" spans="1:68" ht="25.95" customHeight="1" x14ac:dyDescent="0.45">
      <c r="A76" s="18"/>
      <c r="B76" s="55">
        <v>53</v>
      </c>
      <c r="C76" s="56"/>
      <c r="D76" s="23"/>
      <c r="E76" s="24"/>
      <c r="F76" s="24"/>
      <c r="G76" s="24"/>
      <c r="H76" s="25"/>
      <c r="I76" s="23"/>
      <c r="J76" s="24"/>
      <c r="K76" s="24"/>
      <c r="L76" s="24"/>
      <c r="M76" s="26" t="str">
        <f>IF(I76="","",INDEX(工種コード一覧!C:C,MATCH(I76,工種コード一覧!B:B,0)))</f>
        <v/>
      </c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8"/>
      <c r="Y76" s="57"/>
      <c r="Z76" s="57"/>
      <c r="AA76" s="57"/>
      <c r="AB76" s="58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60" t="str">
        <f t="shared" si="0"/>
        <v/>
      </c>
      <c r="AX76" s="60"/>
      <c r="AY76" s="60"/>
      <c r="AZ76" s="60"/>
      <c r="BA76" s="60"/>
      <c r="BB76" s="60"/>
      <c r="BC76" s="60"/>
      <c r="BD76" s="41" t="str">
        <f t="shared" si="1"/>
        <v/>
      </c>
      <c r="BE76" s="41"/>
      <c r="BF76" s="41"/>
      <c r="BG76" s="41"/>
      <c r="BH76" s="41"/>
      <c r="BI76" s="41"/>
      <c r="BJ76" s="41"/>
      <c r="BK76" s="42" t="str">
        <f t="shared" si="2"/>
        <v/>
      </c>
      <c r="BL76" s="43"/>
      <c r="BM76" s="44"/>
      <c r="BN76" s="19" t="str">
        <f t="shared" si="3"/>
        <v/>
      </c>
      <c r="BO76" s="18"/>
      <c r="BP76" s="18"/>
    </row>
    <row r="77" spans="1:68" ht="25.95" customHeight="1" x14ac:dyDescent="0.45">
      <c r="A77" s="18"/>
      <c r="B77" s="55">
        <v>54</v>
      </c>
      <c r="C77" s="56"/>
      <c r="D77" s="23"/>
      <c r="E77" s="24"/>
      <c r="F77" s="24"/>
      <c r="G77" s="24"/>
      <c r="H77" s="25"/>
      <c r="I77" s="23"/>
      <c r="J77" s="24"/>
      <c r="K77" s="24"/>
      <c r="L77" s="24"/>
      <c r="M77" s="26" t="str">
        <f>IF(I77="","",INDEX(工種コード一覧!C:C,MATCH(I77,工種コード一覧!B:B,0)))</f>
        <v/>
      </c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8"/>
      <c r="Y77" s="57"/>
      <c r="Z77" s="57"/>
      <c r="AA77" s="57"/>
      <c r="AB77" s="58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60" t="str">
        <f t="shared" si="0"/>
        <v/>
      </c>
      <c r="AX77" s="60"/>
      <c r="AY77" s="60"/>
      <c r="AZ77" s="60"/>
      <c r="BA77" s="60"/>
      <c r="BB77" s="60"/>
      <c r="BC77" s="60"/>
      <c r="BD77" s="41" t="str">
        <f t="shared" si="1"/>
        <v/>
      </c>
      <c r="BE77" s="41"/>
      <c r="BF77" s="41"/>
      <c r="BG77" s="41"/>
      <c r="BH77" s="41"/>
      <c r="BI77" s="41"/>
      <c r="BJ77" s="41"/>
      <c r="BK77" s="42" t="str">
        <f t="shared" si="2"/>
        <v/>
      </c>
      <c r="BL77" s="43"/>
      <c r="BM77" s="44"/>
      <c r="BN77" s="19" t="str">
        <f t="shared" si="3"/>
        <v/>
      </c>
      <c r="BO77" s="18"/>
      <c r="BP77" s="18"/>
    </row>
    <row r="78" spans="1:68" ht="25.95" customHeight="1" x14ac:dyDescent="0.45">
      <c r="A78" s="18"/>
      <c r="B78" s="55">
        <v>55</v>
      </c>
      <c r="C78" s="56"/>
      <c r="D78" s="23"/>
      <c r="E78" s="24"/>
      <c r="F78" s="24"/>
      <c r="G78" s="24"/>
      <c r="H78" s="25"/>
      <c r="I78" s="23"/>
      <c r="J78" s="24"/>
      <c r="K78" s="24"/>
      <c r="L78" s="24"/>
      <c r="M78" s="26" t="str">
        <f>IF(I78="","",INDEX(工種コード一覧!C:C,MATCH(I78,工種コード一覧!B:B,0)))</f>
        <v/>
      </c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8"/>
      <c r="Y78" s="57"/>
      <c r="Z78" s="57"/>
      <c r="AA78" s="57"/>
      <c r="AB78" s="58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60" t="str">
        <f t="shared" si="0"/>
        <v/>
      </c>
      <c r="AX78" s="60"/>
      <c r="AY78" s="60"/>
      <c r="AZ78" s="60"/>
      <c r="BA78" s="60"/>
      <c r="BB78" s="60"/>
      <c r="BC78" s="60"/>
      <c r="BD78" s="41" t="str">
        <f t="shared" si="1"/>
        <v/>
      </c>
      <c r="BE78" s="41"/>
      <c r="BF78" s="41"/>
      <c r="BG78" s="41"/>
      <c r="BH78" s="41"/>
      <c r="BI78" s="41"/>
      <c r="BJ78" s="41"/>
      <c r="BK78" s="42" t="str">
        <f t="shared" si="2"/>
        <v/>
      </c>
      <c r="BL78" s="43"/>
      <c r="BM78" s="44"/>
      <c r="BN78" s="19" t="str">
        <f t="shared" si="3"/>
        <v/>
      </c>
      <c r="BO78" s="18"/>
      <c r="BP78" s="18"/>
    </row>
    <row r="79" spans="1:68" ht="25.95" customHeight="1" x14ac:dyDescent="0.45">
      <c r="A79" s="18"/>
      <c r="B79" s="55">
        <v>56</v>
      </c>
      <c r="C79" s="56"/>
      <c r="D79" s="23"/>
      <c r="E79" s="24"/>
      <c r="F79" s="24"/>
      <c r="G79" s="24"/>
      <c r="H79" s="25"/>
      <c r="I79" s="23"/>
      <c r="J79" s="24"/>
      <c r="K79" s="24"/>
      <c r="L79" s="24"/>
      <c r="M79" s="26" t="str">
        <f>IF(I79="","",INDEX(工種コード一覧!C:C,MATCH(I79,工種コード一覧!B:B,0)))</f>
        <v/>
      </c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8"/>
      <c r="Y79" s="57"/>
      <c r="Z79" s="57"/>
      <c r="AA79" s="57"/>
      <c r="AB79" s="58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60" t="str">
        <f t="shared" si="0"/>
        <v/>
      </c>
      <c r="AX79" s="60"/>
      <c r="AY79" s="60"/>
      <c r="AZ79" s="60"/>
      <c r="BA79" s="60"/>
      <c r="BB79" s="60"/>
      <c r="BC79" s="60"/>
      <c r="BD79" s="41" t="str">
        <f t="shared" si="1"/>
        <v/>
      </c>
      <c r="BE79" s="41"/>
      <c r="BF79" s="41"/>
      <c r="BG79" s="41"/>
      <c r="BH79" s="41"/>
      <c r="BI79" s="41"/>
      <c r="BJ79" s="41"/>
      <c r="BK79" s="42" t="str">
        <f t="shared" si="2"/>
        <v/>
      </c>
      <c r="BL79" s="43"/>
      <c r="BM79" s="44"/>
      <c r="BN79" s="19" t="str">
        <f t="shared" si="3"/>
        <v/>
      </c>
      <c r="BO79" s="18"/>
      <c r="BP79" s="18"/>
    </row>
    <row r="80" spans="1:68" ht="25.95" customHeight="1" x14ac:dyDescent="0.45">
      <c r="A80" s="18"/>
      <c r="B80" s="55">
        <v>57</v>
      </c>
      <c r="C80" s="56"/>
      <c r="D80" s="23"/>
      <c r="E80" s="24"/>
      <c r="F80" s="24"/>
      <c r="G80" s="24"/>
      <c r="H80" s="25"/>
      <c r="I80" s="23"/>
      <c r="J80" s="24"/>
      <c r="K80" s="24"/>
      <c r="L80" s="24"/>
      <c r="M80" s="26" t="str">
        <f>IF(I80="","",INDEX(工種コード一覧!C:C,MATCH(I80,工種コード一覧!B:B,0)))</f>
        <v/>
      </c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8"/>
      <c r="Y80" s="57"/>
      <c r="Z80" s="57"/>
      <c r="AA80" s="57"/>
      <c r="AB80" s="58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60" t="str">
        <f t="shared" si="0"/>
        <v/>
      </c>
      <c r="AX80" s="60"/>
      <c r="AY80" s="60"/>
      <c r="AZ80" s="60"/>
      <c r="BA80" s="60"/>
      <c r="BB80" s="60"/>
      <c r="BC80" s="60"/>
      <c r="BD80" s="41" t="str">
        <f t="shared" si="1"/>
        <v/>
      </c>
      <c r="BE80" s="41"/>
      <c r="BF80" s="41"/>
      <c r="BG80" s="41"/>
      <c r="BH80" s="41"/>
      <c r="BI80" s="41"/>
      <c r="BJ80" s="41"/>
      <c r="BK80" s="42" t="str">
        <f t="shared" si="2"/>
        <v/>
      </c>
      <c r="BL80" s="43"/>
      <c r="BM80" s="44"/>
      <c r="BN80" s="19" t="str">
        <f t="shared" si="3"/>
        <v/>
      </c>
      <c r="BO80" s="18"/>
      <c r="BP80" s="18"/>
    </row>
    <row r="81" spans="1:68" ht="25.95" customHeight="1" x14ac:dyDescent="0.45">
      <c r="A81" s="18"/>
      <c r="B81" s="55">
        <v>58</v>
      </c>
      <c r="C81" s="56"/>
      <c r="D81" s="23"/>
      <c r="E81" s="24"/>
      <c r="F81" s="24"/>
      <c r="G81" s="24"/>
      <c r="H81" s="25"/>
      <c r="I81" s="23"/>
      <c r="J81" s="24"/>
      <c r="K81" s="24"/>
      <c r="L81" s="24"/>
      <c r="M81" s="26" t="str">
        <f>IF(I81="","",INDEX(工種コード一覧!C:C,MATCH(I81,工種コード一覧!B:B,0)))</f>
        <v/>
      </c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8"/>
      <c r="Y81" s="57"/>
      <c r="Z81" s="57"/>
      <c r="AA81" s="57"/>
      <c r="AB81" s="58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60" t="str">
        <f t="shared" si="0"/>
        <v/>
      </c>
      <c r="AX81" s="60"/>
      <c r="AY81" s="60"/>
      <c r="AZ81" s="60"/>
      <c r="BA81" s="60"/>
      <c r="BB81" s="60"/>
      <c r="BC81" s="60"/>
      <c r="BD81" s="41" t="str">
        <f t="shared" si="1"/>
        <v/>
      </c>
      <c r="BE81" s="41"/>
      <c r="BF81" s="41"/>
      <c r="BG81" s="41"/>
      <c r="BH81" s="41"/>
      <c r="BI81" s="41"/>
      <c r="BJ81" s="41"/>
      <c r="BK81" s="42" t="str">
        <f t="shared" si="2"/>
        <v/>
      </c>
      <c r="BL81" s="43"/>
      <c r="BM81" s="44"/>
      <c r="BN81" s="19" t="str">
        <f t="shared" si="3"/>
        <v/>
      </c>
      <c r="BO81" s="18"/>
      <c r="BP81" s="18"/>
    </row>
    <row r="82" spans="1:68" ht="25.95" customHeight="1" x14ac:dyDescent="0.45">
      <c r="A82" s="18"/>
      <c r="B82" s="45">
        <v>59</v>
      </c>
      <c r="C82" s="46"/>
      <c r="D82" s="29"/>
      <c r="E82" s="30"/>
      <c r="F82" s="30"/>
      <c r="G82" s="30"/>
      <c r="H82" s="31"/>
      <c r="I82" s="29"/>
      <c r="J82" s="30"/>
      <c r="K82" s="30"/>
      <c r="L82" s="30"/>
      <c r="M82" s="32" t="str">
        <f>IF(I82="","",INDEX(工種コード一覧!C:C,MATCH(I82,工種コード一覧!B:B,0)))</f>
        <v/>
      </c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4"/>
      <c r="Y82" s="47"/>
      <c r="Z82" s="47"/>
      <c r="AA82" s="47"/>
      <c r="AB82" s="48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50" t="str">
        <f t="shared" si="0"/>
        <v/>
      </c>
      <c r="AX82" s="50"/>
      <c r="AY82" s="50"/>
      <c r="AZ82" s="50"/>
      <c r="BA82" s="50"/>
      <c r="BB82" s="50"/>
      <c r="BC82" s="50"/>
      <c r="BD82" s="51" t="str">
        <f t="shared" si="1"/>
        <v/>
      </c>
      <c r="BE82" s="51"/>
      <c r="BF82" s="51"/>
      <c r="BG82" s="51"/>
      <c r="BH82" s="51"/>
      <c r="BI82" s="51"/>
      <c r="BJ82" s="51"/>
      <c r="BK82" s="52" t="str">
        <f t="shared" si="2"/>
        <v/>
      </c>
      <c r="BL82" s="53"/>
      <c r="BM82" s="54"/>
      <c r="BN82" s="19" t="str">
        <f t="shared" si="3"/>
        <v/>
      </c>
      <c r="BO82" s="18"/>
      <c r="BP82" s="18"/>
    </row>
    <row r="83" spans="1:68" x14ac:dyDescent="0.4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</row>
  </sheetData>
  <sheetProtection sheet="1" selectLockedCells="1"/>
  <mergeCells count="710">
    <mergeCell ref="BO5:BO6"/>
    <mergeCell ref="BO7:BO11"/>
    <mergeCell ref="AC2:AL2"/>
    <mergeCell ref="AC3:AL3"/>
    <mergeCell ref="AN3:AP4"/>
    <mergeCell ref="B4:N6"/>
    <mergeCell ref="O5:R6"/>
    <mergeCell ref="AC5:AL6"/>
    <mergeCell ref="AN5:AP5"/>
    <mergeCell ref="AQ5:BM5"/>
    <mergeCell ref="AN6:AP7"/>
    <mergeCell ref="B2:D2"/>
    <mergeCell ref="E2:O2"/>
    <mergeCell ref="M11:AL11"/>
    <mergeCell ref="AN11:AP11"/>
    <mergeCell ref="AQ11:BM11"/>
    <mergeCell ref="B13:H17"/>
    <mergeCell ref="I13:AL17"/>
    <mergeCell ref="AQ6:BM7"/>
    <mergeCell ref="B7:R8"/>
    <mergeCell ref="AC7:AL8"/>
    <mergeCell ref="AN8:AP9"/>
    <mergeCell ref="AQ8:BM9"/>
    <mergeCell ref="B10:L10"/>
    <mergeCell ref="M10:AL10"/>
    <mergeCell ref="AN10:AP10"/>
    <mergeCell ref="AQ10:BM10"/>
    <mergeCell ref="AV17:BM18"/>
    <mergeCell ref="AN15:AU16"/>
    <mergeCell ref="AV15:BM16"/>
    <mergeCell ref="AN17:AU18"/>
    <mergeCell ref="AN12:AP13"/>
    <mergeCell ref="AQ12:BM13"/>
    <mergeCell ref="I11:L11"/>
    <mergeCell ref="B11:H11"/>
    <mergeCell ref="B20:G20"/>
    <mergeCell ref="H20:T20"/>
    <mergeCell ref="U20:Z20"/>
    <mergeCell ref="AA20:AL20"/>
    <mergeCell ref="B19:G19"/>
    <mergeCell ref="H19:T19"/>
    <mergeCell ref="U19:Z19"/>
    <mergeCell ref="AA19:AL19"/>
    <mergeCell ref="AN19:AU19"/>
    <mergeCell ref="AN20:AU20"/>
    <mergeCell ref="B25:C25"/>
    <mergeCell ref="Y25:AA25"/>
    <mergeCell ref="AI25:AO25"/>
    <mergeCell ref="AP25:AV25"/>
    <mergeCell ref="Y24:AA24"/>
    <mergeCell ref="AI24:AO24"/>
    <mergeCell ref="AP24:AV24"/>
    <mergeCell ref="B24:C24"/>
    <mergeCell ref="B21:G21"/>
    <mergeCell ref="H21:T21"/>
    <mergeCell ref="Y23:AA23"/>
    <mergeCell ref="AB23:AH23"/>
    <mergeCell ref="AI23:AO23"/>
    <mergeCell ref="AP23:AV23"/>
    <mergeCell ref="AN21:AU21"/>
    <mergeCell ref="D24:H24"/>
    <mergeCell ref="B23:H23"/>
    <mergeCell ref="I23:L23"/>
    <mergeCell ref="I24:L24"/>
    <mergeCell ref="M23:X23"/>
    <mergeCell ref="M24:X24"/>
    <mergeCell ref="D25:H25"/>
    <mergeCell ref="I25:L25"/>
    <mergeCell ref="M25:X25"/>
    <mergeCell ref="B28:C28"/>
    <mergeCell ref="B27:C27"/>
    <mergeCell ref="Y27:AA27"/>
    <mergeCell ref="AI27:AO27"/>
    <mergeCell ref="AP27:AV27"/>
    <mergeCell ref="Y26:AA26"/>
    <mergeCell ref="AI26:AO26"/>
    <mergeCell ref="AP26:AV26"/>
    <mergeCell ref="B26:C26"/>
    <mergeCell ref="D27:H27"/>
    <mergeCell ref="I27:L27"/>
    <mergeCell ref="M27:X27"/>
    <mergeCell ref="D28:H28"/>
    <mergeCell ref="I28:L28"/>
    <mergeCell ref="M28:X28"/>
    <mergeCell ref="D26:H26"/>
    <mergeCell ref="I26:L26"/>
    <mergeCell ref="M26:X26"/>
    <mergeCell ref="Y28:AA28"/>
    <mergeCell ref="AB28:AH28"/>
    <mergeCell ref="AI28:AO28"/>
    <mergeCell ref="AP28:AV28"/>
    <mergeCell ref="B31:C31"/>
    <mergeCell ref="Y31:AA31"/>
    <mergeCell ref="BK31:BM31"/>
    <mergeCell ref="Y30:AA30"/>
    <mergeCell ref="BK30:BM30"/>
    <mergeCell ref="B30:C30"/>
    <mergeCell ref="B29:C29"/>
    <mergeCell ref="Y29:AA29"/>
    <mergeCell ref="BK29:BM29"/>
    <mergeCell ref="AB29:AH29"/>
    <mergeCell ref="AB30:AH30"/>
    <mergeCell ref="AB31:AH31"/>
    <mergeCell ref="AI29:AO29"/>
    <mergeCell ref="AI30:AO30"/>
    <mergeCell ref="AI31:AO31"/>
    <mergeCell ref="AP29:AV29"/>
    <mergeCell ref="AP30:AV30"/>
    <mergeCell ref="AP31:AV31"/>
    <mergeCell ref="BD30:BJ30"/>
    <mergeCell ref="D29:H29"/>
    <mergeCell ref="I29:L29"/>
    <mergeCell ref="M29:X29"/>
    <mergeCell ref="D30:H30"/>
    <mergeCell ref="I30:L30"/>
    <mergeCell ref="Y34:AA34"/>
    <mergeCell ref="BK34:BM34"/>
    <mergeCell ref="B34:C34"/>
    <mergeCell ref="B33:C33"/>
    <mergeCell ref="Y33:AA33"/>
    <mergeCell ref="BK33:BM33"/>
    <mergeCell ref="Y32:AA32"/>
    <mergeCell ref="BK32:BM32"/>
    <mergeCell ref="B32:C32"/>
    <mergeCell ref="AB32:AH32"/>
    <mergeCell ref="AB33:AH33"/>
    <mergeCell ref="AB34:AH34"/>
    <mergeCell ref="AI32:AO32"/>
    <mergeCell ref="AI33:AO33"/>
    <mergeCell ref="AI34:AO34"/>
    <mergeCell ref="AP34:AV34"/>
    <mergeCell ref="AP32:AV32"/>
    <mergeCell ref="AP33:AV33"/>
    <mergeCell ref="BD32:BJ32"/>
    <mergeCell ref="BD33:BJ33"/>
    <mergeCell ref="BD34:BJ34"/>
    <mergeCell ref="AW33:BC33"/>
    <mergeCell ref="AW34:BC34"/>
    <mergeCell ref="AW32:BC32"/>
    <mergeCell ref="B37:C37"/>
    <mergeCell ref="Y37:AA37"/>
    <mergeCell ref="BK37:BM37"/>
    <mergeCell ref="Y36:AA36"/>
    <mergeCell ref="BK36:BM36"/>
    <mergeCell ref="B36:C36"/>
    <mergeCell ref="B35:C35"/>
    <mergeCell ref="Y35:AA35"/>
    <mergeCell ref="BK35:BM35"/>
    <mergeCell ref="AB35:AH35"/>
    <mergeCell ref="AB36:AH36"/>
    <mergeCell ref="AB37:AH37"/>
    <mergeCell ref="AI35:AO35"/>
    <mergeCell ref="AI36:AO36"/>
    <mergeCell ref="AI37:AO37"/>
    <mergeCell ref="AP35:AV35"/>
    <mergeCell ref="AP36:AV36"/>
    <mergeCell ref="AP37:AV37"/>
    <mergeCell ref="BD35:BJ35"/>
    <mergeCell ref="BD36:BJ36"/>
    <mergeCell ref="BD37:BJ37"/>
    <mergeCell ref="AW35:BC35"/>
    <mergeCell ref="AW36:BC36"/>
    <mergeCell ref="D37:H37"/>
    <mergeCell ref="B40:C40"/>
    <mergeCell ref="B39:C39"/>
    <mergeCell ref="Y39:AA39"/>
    <mergeCell ref="BK39:BM39"/>
    <mergeCell ref="Y38:AA38"/>
    <mergeCell ref="BK38:BM38"/>
    <mergeCell ref="B38:C38"/>
    <mergeCell ref="AB38:AH38"/>
    <mergeCell ref="AB39:AH39"/>
    <mergeCell ref="AB40:AH40"/>
    <mergeCell ref="AI38:AO38"/>
    <mergeCell ref="AI39:AO39"/>
    <mergeCell ref="AI40:AO40"/>
    <mergeCell ref="AP38:AV38"/>
    <mergeCell ref="AP39:AV39"/>
    <mergeCell ref="AP40:AV40"/>
    <mergeCell ref="BD38:BJ38"/>
    <mergeCell ref="BD39:BJ39"/>
    <mergeCell ref="BD40:BJ40"/>
    <mergeCell ref="Y40:AA40"/>
    <mergeCell ref="BK40:BM40"/>
    <mergeCell ref="AW40:BC40"/>
    <mergeCell ref="B43:C43"/>
    <mergeCell ref="Y43:AA43"/>
    <mergeCell ref="BK43:BM43"/>
    <mergeCell ref="Y42:AA42"/>
    <mergeCell ref="BK42:BM42"/>
    <mergeCell ref="B42:C42"/>
    <mergeCell ref="B41:C41"/>
    <mergeCell ref="Y41:AA41"/>
    <mergeCell ref="BK41:BM41"/>
    <mergeCell ref="AB41:AH41"/>
    <mergeCell ref="AB42:AH42"/>
    <mergeCell ref="AB43:AH43"/>
    <mergeCell ref="AI41:AO41"/>
    <mergeCell ref="AI42:AO42"/>
    <mergeCell ref="AI43:AO43"/>
    <mergeCell ref="AP41:AV41"/>
    <mergeCell ref="AP42:AV42"/>
    <mergeCell ref="AP43:AV43"/>
    <mergeCell ref="BD41:BJ41"/>
    <mergeCell ref="BD42:BJ42"/>
    <mergeCell ref="BD43:BJ43"/>
    <mergeCell ref="AW41:BC41"/>
    <mergeCell ref="AW43:BC43"/>
    <mergeCell ref="AW42:BC42"/>
    <mergeCell ref="B46:C46"/>
    <mergeCell ref="B45:C45"/>
    <mergeCell ref="Y45:AA45"/>
    <mergeCell ref="BK45:BM45"/>
    <mergeCell ref="Y44:AA44"/>
    <mergeCell ref="BK44:BM44"/>
    <mergeCell ref="B44:C44"/>
    <mergeCell ref="AB44:AH44"/>
    <mergeCell ref="AB45:AH45"/>
    <mergeCell ref="AB46:AH46"/>
    <mergeCell ref="AI44:AO44"/>
    <mergeCell ref="AI45:AO45"/>
    <mergeCell ref="AI46:AO46"/>
    <mergeCell ref="AP46:AV46"/>
    <mergeCell ref="AP44:AV44"/>
    <mergeCell ref="AP45:AV45"/>
    <mergeCell ref="BD44:BJ44"/>
    <mergeCell ref="BD45:BJ45"/>
    <mergeCell ref="BD46:BJ46"/>
    <mergeCell ref="AW44:BC44"/>
    <mergeCell ref="AW45:BC45"/>
    <mergeCell ref="AW46:BC46"/>
    <mergeCell ref="Y46:AA46"/>
    <mergeCell ref="BK46:BM46"/>
    <mergeCell ref="B49:C49"/>
    <mergeCell ref="Y49:AA49"/>
    <mergeCell ref="BK49:BM49"/>
    <mergeCell ref="Y48:AA48"/>
    <mergeCell ref="BK48:BM48"/>
    <mergeCell ref="B48:C48"/>
    <mergeCell ref="B47:C47"/>
    <mergeCell ref="Y47:AA47"/>
    <mergeCell ref="BK47:BM47"/>
    <mergeCell ref="AB47:AH47"/>
    <mergeCell ref="AB48:AH48"/>
    <mergeCell ref="AB49:AH49"/>
    <mergeCell ref="AI47:AO47"/>
    <mergeCell ref="AI48:AO48"/>
    <mergeCell ref="AI49:AO49"/>
    <mergeCell ref="AP47:AV47"/>
    <mergeCell ref="AP48:AV48"/>
    <mergeCell ref="AP49:AV49"/>
    <mergeCell ref="BD47:BJ47"/>
    <mergeCell ref="BD48:BJ48"/>
    <mergeCell ref="BD49:BJ49"/>
    <mergeCell ref="AW48:BC48"/>
    <mergeCell ref="AW49:BC49"/>
    <mergeCell ref="AW47:BC47"/>
    <mergeCell ref="B52:C52"/>
    <mergeCell ref="B51:C51"/>
    <mergeCell ref="Y51:AA51"/>
    <mergeCell ref="BK51:BM51"/>
    <mergeCell ref="Y50:AA50"/>
    <mergeCell ref="BK50:BM50"/>
    <mergeCell ref="B50:C50"/>
    <mergeCell ref="AB50:AH50"/>
    <mergeCell ref="AB51:AH51"/>
    <mergeCell ref="AB52:AH52"/>
    <mergeCell ref="AI50:AO50"/>
    <mergeCell ref="AI51:AO51"/>
    <mergeCell ref="AI52:AO52"/>
    <mergeCell ref="AP50:AV50"/>
    <mergeCell ref="AP51:AV51"/>
    <mergeCell ref="AP52:AV52"/>
    <mergeCell ref="BD50:BJ50"/>
    <mergeCell ref="BD51:BJ51"/>
    <mergeCell ref="BD52:BJ52"/>
    <mergeCell ref="AW50:BC50"/>
    <mergeCell ref="AW51:BC51"/>
    <mergeCell ref="AW52:BC52"/>
    <mergeCell ref="Y52:AA52"/>
    <mergeCell ref="BK52:BM52"/>
    <mergeCell ref="B55:C55"/>
    <mergeCell ref="Y55:AA55"/>
    <mergeCell ref="BK55:BM55"/>
    <mergeCell ref="Y54:AA54"/>
    <mergeCell ref="BK54:BM54"/>
    <mergeCell ref="B54:C54"/>
    <mergeCell ref="B53:C53"/>
    <mergeCell ref="Y53:AA53"/>
    <mergeCell ref="BK53:BM53"/>
    <mergeCell ref="AB53:AH53"/>
    <mergeCell ref="AB54:AH54"/>
    <mergeCell ref="AB55:AH55"/>
    <mergeCell ref="AI53:AO53"/>
    <mergeCell ref="AI54:AO54"/>
    <mergeCell ref="AI55:AO55"/>
    <mergeCell ref="AP53:AV53"/>
    <mergeCell ref="AP54:AV54"/>
    <mergeCell ref="AP55:AV55"/>
    <mergeCell ref="BD53:BJ53"/>
    <mergeCell ref="BD54:BJ54"/>
    <mergeCell ref="BD55:BJ55"/>
    <mergeCell ref="AW53:BC53"/>
    <mergeCell ref="AW54:BC54"/>
    <mergeCell ref="AW55:BC55"/>
    <mergeCell ref="B58:C58"/>
    <mergeCell ref="B57:C57"/>
    <mergeCell ref="Y57:AA57"/>
    <mergeCell ref="BK57:BM57"/>
    <mergeCell ref="Y56:AA56"/>
    <mergeCell ref="BK56:BM56"/>
    <mergeCell ref="B56:C56"/>
    <mergeCell ref="AB56:AH56"/>
    <mergeCell ref="AB57:AH57"/>
    <mergeCell ref="AB58:AH58"/>
    <mergeCell ref="AI56:AO56"/>
    <mergeCell ref="AI57:AO57"/>
    <mergeCell ref="AI58:AO58"/>
    <mergeCell ref="AP58:AV58"/>
    <mergeCell ref="AP56:AV56"/>
    <mergeCell ref="AP57:AV57"/>
    <mergeCell ref="BD56:BJ56"/>
    <mergeCell ref="BD57:BJ57"/>
    <mergeCell ref="BD58:BJ58"/>
    <mergeCell ref="AW56:BC56"/>
    <mergeCell ref="AW57:BC57"/>
    <mergeCell ref="AW58:BC58"/>
    <mergeCell ref="Y58:AA58"/>
    <mergeCell ref="BK58:BM58"/>
    <mergeCell ref="B59:C59"/>
    <mergeCell ref="Y59:AA59"/>
    <mergeCell ref="BK59:BM59"/>
    <mergeCell ref="AB59:AH59"/>
    <mergeCell ref="AB60:AH60"/>
    <mergeCell ref="AB61:AH61"/>
    <mergeCell ref="AI59:AO59"/>
    <mergeCell ref="AI60:AO60"/>
    <mergeCell ref="AI61:AO61"/>
    <mergeCell ref="AP59:AV59"/>
    <mergeCell ref="AP60:AV60"/>
    <mergeCell ref="AP61:AV61"/>
    <mergeCell ref="BD59:BJ59"/>
    <mergeCell ref="BD60:BJ60"/>
    <mergeCell ref="BD61:BJ61"/>
    <mergeCell ref="AW61:BC61"/>
    <mergeCell ref="AW59:BC59"/>
    <mergeCell ref="AW60:BC60"/>
    <mergeCell ref="D61:H61"/>
    <mergeCell ref="I61:L61"/>
    <mergeCell ref="M61:X61"/>
    <mergeCell ref="Y64:AA64"/>
    <mergeCell ref="BK64:BM64"/>
    <mergeCell ref="B61:C61"/>
    <mergeCell ref="Y61:AA61"/>
    <mergeCell ref="BK61:BM61"/>
    <mergeCell ref="Y60:AA60"/>
    <mergeCell ref="BK60:BM60"/>
    <mergeCell ref="B60:C60"/>
    <mergeCell ref="B64:C64"/>
    <mergeCell ref="B63:C63"/>
    <mergeCell ref="Y63:AA63"/>
    <mergeCell ref="BK63:BM63"/>
    <mergeCell ref="Y62:AA62"/>
    <mergeCell ref="BK62:BM62"/>
    <mergeCell ref="B62:C62"/>
    <mergeCell ref="AB62:AH62"/>
    <mergeCell ref="AB63:AH63"/>
    <mergeCell ref="AB64:AH64"/>
    <mergeCell ref="AI62:AO62"/>
    <mergeCell ref="AI63:AO63"/>
    <mergeCell ref="AI64:AO64"/>
    <mergeCell ref="AP62:AV62"/>
    <mergeCell ref="AP63:AV63"/>
    <mergeCell ref="BD62:BJ62"/>
    <mergeCell ref="BD63:BJ63"/>
    <mergeCell ref="BD64:BJ64"/>
    <mergeCell ref="AP64:AV64"/>
    <mergeCell ref="AW62:BC62"/>
    <mergeCell ref="AW26:BC26"/>
    <mergeCell ref="BD29:BJ29"/>
    <mergeCell ref="BD31:BJ31"/>
    <mergeCell ref="AW37:BC37"/>
    <mergeCell ref="AW38:BC38"/>
    <mergeCell ref="AW39:BC39"/>
    <mergeCell ref="AW29:BC29"/>
    <mergeCell ref="AW30:BC30"/>
    <mergeCell ref="AW31:BC31"/>
    <mergeCell ref="AW63:BC63"/>
    <mergeCell ref="AW64:BC64"/>
    <mergeCell ref="BK27:BM27"/>
    <mergeCell ref="BK28:BM28"/>
    <mergeCell ref="AB24:AH24"/>
    <mergeCell ref="AB25:AH25"/>
    <mergeCell ref="AB26:AH26"/>
    <mergeCell ref="AB27:AH27"/>
    <mergeCell ref="AV19:BM19"/>
    <mergeCell ref="AV20:BM20"/>
    <mergeCell ref="AV21:BM21"/>
    <mergeCell ref="AW27:BC27"/>
    <mergeCell ref="AW28:BC28"/>
    <mergeCell ref="BK23:BM23"/>
    <mergeCell ref="BK24:BM24"/>
    <mergeCell ref="BK25:BM25"/>
    <mergeCell ref="BK26:BM26"/>
    <mergeCell ref="BD23:BJ23"/>
    <mergeCell ref="BD24:BJ24"/>
    <mergeCell ref="BD25:BJ25"/>
    <mergeCell ref="BD26:BJ26"/>
    <mergeCell ref="BD27:BJ27"/>
    <mergeCell ref="BD28:BJ28"/>
    <mergeCell ref="AW23:BC23"/>
    <mergeCell ref="AW24:BC24"/>
    <mergeCell ref="AW25:BC25"/>
    <mergeCell ref="I56:L56"/>
    <mergeCell ref="M56:X56"/>
    <mergeCell ref="I57:L57"/>
    <mergeCell ref="M57:X57"/>
    <mergeCell ref="D40:H40"/>
    <mergeCell ref="I40:L40"/>
    <mergeCell ref="D44:H44"/>
    <mergeCell ref="I44:L44"/>
    <mergeCell ref="D48:H48"/>
    <mergeCell ref="I48:L48"/>
    <mergeCell ref="D52:H52"/>
    <mergeCell ref="I52:L52"/>
    <mergeCell ref="D56:H56"/>
    <mergeCell ref="D57:H57"/>
    <mergeCell ref="D41:H41"/>
    <mergeCell ref="I41:L41"/>
    <mergeCell ref="M41:X41"/>
    <mergeCell ref="D42:H42"/>
    <mergeCell ref="I42:L42"/>
    <mergeCell ref="M42:X42"/>
    <mergeCell ref="D43:H43"/>
    <mergeCell ref="I43:L43"/>
    <mergeCell ref="M43:X43"/>
    <mergeCell ref="M44:X44"/>
    <mergeCell ref="BD65:BJ65"/>
    <mergeCell ref="BK65:BM65"/>
    <mergeCell ref="B66:C66"/>
    <mergeCell ref="Y66:AA66"/>
    <mergeCell ref="AB66:AH66"/>
    <mergeCell ref="AI66:AO66"/>
    <mergeCell ref="AP66:AV66"/>
    <mergeCell ref="AW66:BC66"/>
    <mergeCell ref="BD66:BJ66"/>
    <mergeCell ref="BK66:BM66"/>
    <mergeCell ref="B65:C65"/>
    <mergeCell ref="Y65:AA65"/>
    <mergeCell ref="AB65:AH65"/>
    <mergeCell ref="AI65:AO65"/>
    <mergeCell ref="AP65:AV65"/>
    <mergeCell ref="AW65:BC65"/>
    <mergeCell ref="D65:H65"/>
    <mergeCell ref="I65:L65"/>
    <mergeCell ref="M65:X65"/>
    <mergeCell ref="D66:H66"/>
    <mergeCell ref="I66:L66"/>
    <mergeCell ref="M66:X66"/>
    <mergeCell ref="BD67:BJ67"/>
    <mergeCell ref="BK67:BM67"/>
    <mergeCell ref="B68:C68"/>
    <mergeCell ref="Y68:AA68"/>
    <mergeCell ref="AB68:AH68"/>
    <mergeCell ref="AI68:AO68"/>
    <mergeCell ref="AP68:AV68"/>
    <mergeCell ref="AW68:BC68"/>
    <mergeCell ref="BD68:BJ68"/>
    <mergeCell ref="BK68:BM68"/>
    <mergeCell ref="B67:C67"/>
    <mergeCell ref="Y67:AA67"/>
    <mergeCell ref="AB67:AH67"/>
    <mergeCell ref="AI67:AO67"/>
    <mergeCell ref="AP67:AV67"/>
    <mergeCell ref="AW67:BC67"/>
    <mergeCell ref="D67:H67"/>
    <mergeCell ref="I67:L67"/>
    <mergeCell ref="M67:X67"/>
    <mergeCell ref="D68:H68"/>
    <mergeCell ref="I68:L68"/>
    <mergeCell ref="M68:X68"/>
    <mergeCell ref="BD69:BJ69"/>
    <mergeCell ref="BK69:BM69"/>
    <mergeCell ref="B70:C70"/>
    <mergeCell ref="Y70:AA70"/>
    <mergeCell ref="AB70:AH70"/>
    <mergeCell ref="AI70:AO70"/>
    <mergeCell ref="AP70:AV70"/>
    <mergeCell ref="AW70:BC70"/>
    <mergeCell ref="BD70:BJ70"/>
    <mergeCell ref="BK70:BM70"/>
    <mergeCell ref="B69:C69"/>
    <mergeCell ref="Y69:AA69"/>
    <mergeCell ref="AB69:AH69"/>
    <mergeCell ref="AI69:AO69"/>
    <mergeCell ref="AP69:AV69"/>
    <mergeCell ref="AW69:BC69"/>
    <mergeCell ref="D69:H69"/>
    <mergeCell ref="I69:L69"/>
    <mergeCell ref="M69:X69"/>
    <mergeCell ref="D70:H70"/>
    <mergeCell ref="I70:L70"/>
    <mergeCell ref="M70:X70"/>
    <mergeCell ref="BD71:BJ71"/>
    <mergeCell ref="BK71:BM71"/>
    <mergeCell ref="B72:C72"/>
    <mergeCell ref="Y72:AA72"/>
    <mergeCell ref="AB72:AH72"/>
    <mergeCell ref="AI72:AO72"/>
    <mergeCell ref="AP72:AV72"/>
    <mergeCell ref="AW72:BC72"/>
    <mergeCell ref="BD72:BJ72"/>
    <mergeCell ref="BK72:BM72"/>
    <mergeCell ref="B71:C71"/>
    <mergeCell ref="Y71:AA71"/>
    <mergeCell ref="AB71:AH71"/>
    <mergeCell ref="AI71:AO71"/>
    <mergeCell ref="AP71:AV71"/>
    <mergeCell ref="AW71:BC71"/>
    <mergeCell ref="D71:H71"/>
    <mergeCell ref="I71:L71"/>
    <mergeCell ref="M71:X71"/>
    <mergeCell ref="D72:H72"/>
    <mergeCell ref="I72:L72"/>
    <mergeCell ref="M72:X72"/>
    <mergeCell ref="BD73:BJ73"/>
    <mergeCell ref="BK73:BM73"/>
    <mergeCell ref="B74:C74"/>
    <mergeCell ref="Y74:AA74"/>
    <mergeCell ref="AB74:AH74"/>
    <mergeCell ref="AI74:AO74"/>
    <mergeCell ref="AP74:AV74"/>
    <mergeCell ref="AW74:BC74"/>
    <mergeCell ref="BD74:BJ74"/>
    <mergeCell ref="BK74:BM74"/>
    <mergeCell ref="B73:C73"/>
    <mergeCell ref="Y73:AA73"/>
    <mergeCell ref="AB73:AH73"/>
    <mergeCell ref="AI73:AO73"/>
    <mergeCell ref="AP73:AV73"/>
    <mergeCell ref="AW73:BC73"/>
    <mergeCell ref="D73:H73"/>
    <mergeCell ref="I73:L73"/>
    <mergeCell ref="M73:X73"/>
    <mergeCell ref="D74:H74"/>
    <mergeCell ref="I74:L74"/>
    <mergeCell ref="M74:X74"/>
    <mergeCell ref="BD75:BJ75"/>
    <mergeCell ref="BK75:BM75"/>
    <mergeCell ref="B76:C76"/>
    <mergeCell ref="Y76:AA76"/>
    <mergeCell ref="AB76:AH76"/>
    <mergeCell ref="AI76:AO76"/>
    <mergeCell ref="AP76:AV76"/>
    <mergeCell ref="AW76:BC76"/>
    <mergeCell ref="BD76:BJ76"/>
    <mergeCell ref="BK76:BM76"/>
    <mergeCell ref="B75:C75"/>
    <mergeCell ref="Y75:AA75"/>
    <mergeCell ref="AB75:AH75"/>
    <mergeCell ref="AI75:AO75"/>
    <mergeCell ref="AP75:AV75"/>
    <mergeCell ref="AW75:BC75"/>
    <mergeCell ref="D75:H75"/>
    <mergeCell ref="I75:L75"/>
    <mergeCell ref="M75:X75"/>
    <mergeCell ref="D76:H76"/>
    <mergeCell ref="I76:L76"/>
    <mergeCell ref="M76:X76"/>
    <mergeCell ref="BD77:BJ77"/>
    <mergeCell ref="BK77:BM77"/>
    <mergeCell ref="B78:C78"/>
    <mergeCell ref="Y78:AA78"/>
    <mergeCell ref="AB78:AH78"/>
    <mergeCell ref="AI78:AO78"/>
    <mergeCell ref="AP78:AV78"/>
    <mergeCell ref="AW78:BC78"/>
    <mergeCell ref="BD78:BJ78"/>
    <mergeCell ref="BK78:BM78"/>
    <mergeCell ref="B77:C77"/>
    <mergeCell ref="Y77:AA77"/>
    <mergeCell ref="AB77:AH77"/>
    <mergeCell ref="AI77:AO77"/>
    <mergeCell ref="AP77:AV77"/>
    <mergeCell ref="AW77:BC77"/>
    <mergeCell ref="D77:H77"/>
    <mergeCell ref="I77:L77"/>
    <mergeCell ref="M77:X77"/>
    <mergeCell ref="D78:H78"/>
    <mergeCell ref="I78:L78"/>
    <mergeCell ref="M78:X78"/>
    <mergeCell ref="AP80:AV80"/>
    <mergeCell ref="AW80:BC80"/>
    <mergeCell ref="BD80:BJ80"/>
    <mergeCell ref="BK80:BM80"/>
    <mergeCell ref="B79:C79"/>
    <mergeCell ref="Y79:AA79"/>
    <mergeCell ref="AB79:AH79"/>
    <mergeCell ref="AI79:AO79"/>
    <mergeCell ref="AP79:AV79"/>
    <mergeCell ref="AW79:BC79"/>
    <mergeCell ref="D79:H79"/>
    <mergeCell ref="I79:L79"/>
    <mergeCell ref="BD79:BJ79"/>
    <mergeCell ref="BK79:BM79"/>
    <mergeCell ref="B80:C80"/>
    <mergeCell ref="Y80:AA80"/>
    <mergeCell ref="AB80:AH80"/>
    <mergeCell ref="AI80:AO80"/>
    <mergeCell ref="M79:X79"/>
    <mergeCell ref="D80:H80"/>
    <mergeCell ref="I80:L80"/>
    <mergeCell ref="M80:X80"/>
    <mergeCell ref="BD81:BJ81"/>
    <mergeCell ref="BK81:BM81"/>
    <mergeCell ref="B82:C82"/>
    <mergeCell ref="Y82:AA82"/>
    <mergeCell ref="AB82:AH82"/>
    <mergeCell ref="AI82:AO82"/>
    <mergeCell ref="AP82:AV82"/>
    <mergeCell ref="AW82:BC82"/>
    <mergeCell ref="BD82:BJ82"/>
    <mergeCell ref="BK82:BM82"/>
    <mergeCell ref="B81:C81"/>
    <mergeCell ref="Y81:AA81"/>
    <mergeCell ref="AB81:AH81"/>
    <mergeCell ref="AI81:AO81"/>
    <mergeCell ref="AP81:AV81"/>
    <mergeCell ref="AW81:BC81"/>
    <mergeCell ref="D81:H81"/>
    <mergeCell ref="I81:L81"/>
    <mergeCell ref="M81:X81"/>
    <mergeCell ref="D82:H82"/>
    <mergeCell ref="I82:L82"/>
    <mergeCell ref="M82:X82"/>
    <mergeCell ref="M30:X30"/>
    <mergeCell ref="D31:H31"/>
    <mergeCell ref="I31:L31"/>
    <mergeCell ref="M31:X31"/>
    <mergeCell ref="D32:H32"/>
    <mergeCell ref="I32:L32"/>
    <mergeCell ref="M32:X32"/>
    <mergeCell ref="D33:H33"/>
    <mergeCell ref="I33:L33"/>
    <mergeCell ref="M33:X33"/>
    <mergeCell ref="D34:H34"/>
    <mergeCell ref="I34:L34"/>
    <mergeCell ref="M34:X34"/>
    <mergeCell ref="D35:H35"/>
    <mergeCell ref="I35:L35"/>
    <mergeCell ref="M35:X35"/>
    <mergeCell ref="D36:H36"/>
    <mergeCell ref="I36:L36"/>
    <mergeCell ref="M36:X36"/>
    <mergeCell ref="I37:L37"/>
    <mergeCell ref="M37:X37"/>
    <mergeCell ref="D38:H38"/>
    <mergeCell ref="I38:L38"/>
    <mergeCell ref="M38:X38"/>
    <mergeCell ref="D39:H39"/>
    <mergeCell ref="I39:L39"/>
    <mergeCell ref="M39:X39"/>
    <mergeCell ref="M40:X40"/>
    <mergeCell ref="D45:H45"/>
    <mergeCell ref="I45:L45"/>
    <mergeCell ref="M45:X45"/>
    <mergeCell ref="D46:H46"/>
    <mergeCell ref="I46:L46"/>
    <mergeCell ref="M46:X46"/>
    <mergeCell ref="D47:H47"/>
    <mergeCell ref="I47:L47"/>
    <mergeCell ref="M47:X47"/>
    <mergeCell ref="M48:X48"/>
    <mergeCell ref="D49:H49"/>
    <mergeCell ref="I49:L49"/>
    <mergeCell ref="M49:X49"/>
    <mergeCell ref="D50:H50"/>
    <mergeCell ref="I50:L50"/>
    <mergeCell ref="M50:X50"/>
    <mergeCell ref="D51:H51"/>
    <mergeCell ref="I51:L51"/>
    <mergeCell ref="M51:X51"/>
    <mergeCell ref="M52:X52"/>
    <mergeCell ref="D53:H53"/>
    <mergeCell ref="I53:L53"/>
    <mergeCell ref="M53:X53"/>
    <mergeCell ref="D54:H54"/>
    <mergeCell ref="I54:L54"/>
    <mergeCell ref="M54:X54"/>
    <mergeCell ref="D55:H55"/>
    <mergeCell ref="I55:L55"/>
    <mergeCell ref="M55:X55"/>
    <mergeCell ref="D58:H58"/>
    <mergeCell ref="I58:L58"/>
    <mergeCell ref="M58:X58"/>
    <mergeCell ref="D59:H59"/>
    <mergeCell ref="I59:L59"/>
    <mergeCell ref="M59:X59"/>
    <mergeCell ref="D60:H60"/>
    <mergeCell ref="I60:L60"/>
    <mergeCell ref="M60:X60"/>
    <mergeCell ref="D62:H62"/>
    <mergeCell ref="I62:L62"/>
    <mergeCell ref="M62:X62"/>
    <mergeCell ref="D63:H63"/>
    <mergeCell ref="I63:L63"/>
    <mergeCell ref="M63:X63"/>
    <mergeCell ref="D64:H64"/>
    <mergeCell ref="I64:L64"/>
    <mergeCell ref="M64:X64"/>
  </mergeCells>
  <phoneticPr fontId="2"/>
  <conditionalFormatting sqref="B11:H11">
    <cfRule type="expression" dxfId="0" priority="1">
      <formula>INT($B$11)&lt;&gt;$B$11</formula>
    </cfRule>
  </conditionalFormatting>
  <dataValidations xWindow="1354" yWindow="347" count="4">
    <dataValidation type="whole" allowBlank="1" showInputMessage="1" showErrorMessage="1" prompt="業者コードがお分かりになる場合は、入力をお願い申し上げます。" sqref="AC7:AL8">
      <formula1>1000000</formula1>
      <formula2>9999999</formula2>
    </dataValidation>
    <dataValidation allowBlank="1" showInputMessage="1" showErrorMessage="1" promptTitle="取引年月日" prompt="納品日付もしくは対象月（○月分）の記載をお願い致します。" sqref="D24:D82"/>
    <dataValidation type="whole" imeMode="halfAlpha" allowBlank="1" showInputMessage="1" showErrorMessage="1" prompt="３桁の契約番号を入力してください。" sqref="I11:L11">
      <formula1>1</formula1>
      <formula2>999</formula2>
    </dataValidation>
    <dataValidation type="custom" imeMode="halfAlpha" allowBlank="1" showInputMessage="1" showErrorMessage="1" sqref="B11:H11">
      <formula1>AND(ISNUMBER($B$11),LEN($B$11)=8)</formula1>
    </dataValidation>
  </dataValidations>
  <pageMargins left="0.43307086614173229" right="0.43307086614173229" top="0.55118110236220474" bottom="0.55118110236220474" header="0.31496062992125984" footer="0.31496062992125984"/>
  <pageSetup paperSize="9" orientation="landscape" r:id="rId1"/>
  <headerFooter>
    <oddFooter>&amp;P / &amp;N ページ</oddFooter>
  </headerFooter>
  <rowBreaks count="3" manualBreakCount="3">
    <brk id="28" max="16383" man="1"/>
    <brk id="46" max="16383" man="1"/>
    <brk id="64" max="16383" man="1"/>
  </rowBreaks>
  <colBreaks count="1" manualBreakCount="1">
    <brk id="6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66</xdr:col>
                    <xdr:colOff>182880</xdr:colOff>
                    <xdr:row>6</xdr:row>
                    <xdr:rowOff>45720</xdr:rowOff>
                  </from>
                  <to>
                    <xdr:col>66</xdr:col>
                    <xdr:colOff>1440180</xdr:colOff>
                    <xdr:row>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66</xdr:col>
                    <xdr:colOff>182880</xdr:colOff>
                    <xdr:row>8</xdr:row>
                    <xdr:rowOff>22860</xdr:rowOff>
                  </from>
                  <to>
                    <xdr:col>66</xdr:col>
                    <xdr:colOff>1440180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Option Button 6">
              <controlPr defaultSize="0" autoFill="0" autoLine="0" autoPict="0">
                <anchor moveWithCells="1">
                  <from>
                    <xdr:col>66</xdr:col>
                    <xdr:colOff>182880</xdr:colOff>
                    <xdr:row>9</xdr:row>
                    <xdr:rowOff>160020</xdr:rowOff>
                  </from>
                  <to>
                    <xdr:col>66</xdr:col>
                    <xdr:colOff>1440180</xdr:colOff>
                    <xdr:row>10</xdr:row>
                    <xdr:rowOff>167640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354" yWindow="347" count="3">
        <x14:dataValidation type="list" allowBlank="1" showInputMessage="1" showErrorMessage="1">
          <x14:formula1>
            <xm:f>区分!$B$3:$B$5</xm:f>
          </x14:formula1>
          <xm:sqref>Y24:AA82</xm:sqref>
        </x14:dataValidation>
        <x14:dataValidation type="list" allowBlank="1" showInputMessage="1" prompt="「適格請求書発行事業者登録番号」の記載をお願い致します。_x000a_免税事業者の場合は「免税事業者」と記載して下さい。">
          <x14:formula1>
            <xm:f>区分!$D$3:$D$4</xm:f>
          </x14:formula1>
          <xm:sqref>AQ11:BM11</xm:sqref>
        </x14:dataValidation>
        <x14:dataValidation type="list" allowBlank="1" showInputMessage="1" showErrorMessage="1" promptTitle="工種CD" prompt="▼マークより選択_x000a__x000a_もしくは_x000a_半角大文字A～Z と 数字5桁_x000a_例）A01010　入力で工事内容表示">
          <x14:formula1>
            <xm:f>工種コード一覧!$B$2:$B$1307</xm:f>
          </x14:formula1>
          <xm:sqref>I24:L82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07"/>
  <sheetViews>
    <sheetView topLeftCell="A2" workbookViewId="0">
      <selection activeCell="B1293" sqref="B1293"/>
    </sheetView>
  </sheetViews>
  <sheetFormatPr defaultRowHeight="18" x14ac:dyDescent="0.45"/>
  <cols>
    <col min="2" max="2" width="8.796875" style="20"/>
    <col min="3" max="3" width="8.796875" style="21"/>
  </cols>
  <sheetData>
    <row r="2" spans="2:3" x14ac:dyDescent="0.45">
      <c r="B2" s="20" t="s">
        <v>39</v>
      </c>
      <c r="C2" s="21" t="s">
        <v>40</v>
      </c>
    </row>
    <row r="3" spans="2:3" x14ac:dyDescent="0.45">
      <c r="B3" s="20" t="s">
        <v>41</v>
      </c>
      <c r="C3" s="21" t="s">
        <v>42</v>
      </c>
    </row>
    <row r="4" spans="2:3" x14ac:dyDescent="0.45">
      <c r="B4" s="20" t="s">
        <v>43</v>
      </c>
      <c r="C4" s="21" t="s">
        <v>44</v>
      </c>
    </row>
    <row r="5" spans="2:3" x14ac:dyDescent="0.45">
      <c r="B5" s="20" t="s">
        <v>45</v>
      </c>
      <c r="C5" s="22" t="s">
        <v>46</v>
      </c>
    </row>
    <row r="6" spans="2:3" x14ac:dyDescent="0.45">
      <c r="B6" s="20" t="s">
        <v>47</v>
      </c>
      <c r="C6" s="21" t="s">
        <v>48</v>
      </c>
    </row>
    <row r="7" spans="2:3" x14ac:dyDescent="0.45">
      <c r="B7" s="20" t="s">
        <v>49</v>
      </c>
      <c r="C7" s="21" t="s">
        <v>50</v>
      </c>
    </row>
    <row r="8" spans="2:3" x14ac:dyDescent="0.45">
      <c r="B8" s="20" t="s">
        <v>51</v>
      </c>
      <c r="C8" s="21" t="s">
        <v>52</v>
      </c>
    </row>
    <row r="9" spans="2:3" x14ac:dyDescent="0.45">
      <c r="B9" s="20" t="s">
        <v>53</v>
      </c>
      <c r="C9" s="21" t="s">
        <v>54</v>
      </c>
    </row>
    <row r="10" spans="2:3" x14ac:dyDescent="0.45">
      <c r="B10" s="20" t="s">
        <v>55</v>
      </c>
      <c r="C10" s="21" t="s">
        <v>56</v>
      </c>
    </row>
    <row r="11" spans="2:3" x14ac:dyDescent="0.45">
      <c r="B11" s="20" t="s">
        <v>57</v>
      </c>
      <c r="C11" s="21" t="s">
        <v>58</v>
      </c>
    </row>
    <row r="12" spans="2:3" x14ac:dyDescent="0.45">
      <c r="B12" s="20" t="s">
        <v>59</v>
      </c>
      <c r="C12" s="21" t="s">
        <v>60</v>
      </c>
    </row>
    <row r="13" spans="2:3" x14ac:dyDescent="0.45">
      <c r="B13" s="20" t="s">
        <v>61</v>
      </c>
      <c r="C13" s="21" t="s">
        <v>62</v>
      </c>
    </row>
    <row r="14" spans="2:3" x14ac:dyDescent="0.45">
      <c r="B14" s="20" t="s">
        <v>63</v>
      </c>
      <c r="C14" s="21" t="s">
        <v>64</v>
      </c>
    </row>
    <row r="15" spans="2:3" x14ac:dyDescent="0.45">
      <c r="B15" s="20" t="s">
        <v>65</v>
      </c>
      <c r="C15" s="21" t="s">
        <v>66</v>
      </c>
    </row>
    <row r="16" spans="2:3" x14ac:dyDescent="0.45">
      <c r="B16" s="20" t="s">
        <v>67</v>
      </c>
      <c r="C16" s="21" t="s">
        <v>68</v>
      </c>
    </row>
    <row r="17" spans="2:3" x14ac:dyDescent="0.45">
      <c r="B17" s="20" t="s">
        <v>69</v>
      </c>
      <c r="C17" s="21" t="s">
        <v>70</v>
      </c>
    </row>
    <row r="18" spans="2:3" x14ac:dyDescent="0.45">
      <c r="B18" s="20" t="s">
        <v>71</v>
      </c>
      <c r="C18" s="21" t="s">
        <v>72</v>
      </c>
    </row>
    <row r="19" spans="2:3" x14ac:dyDescent="0.45">
      <c r="B19" s="20" t="s">
        <v>73</v>
      </c>
      <c r="C19" s="21" t="s">
        <v>74</v>
      </c>
    </row>
    <row r="20" spans="2:3" x14ac:dyDescent="0.45">
      <c r="B20" s="20" t="s">
        <v>75</v>
      </c>
      <c r="C20" s="21" t="s">
        <v>76</v>
      </c>
    </row>
    <row r="21" spans="2:3" x14ac:dyDescent="0.45">
      <c r="B21" s="20" t="s">
        <v>77</v>
      </c>
      <c r="C21" s="21" t="s">
        <v>78</v>
      </c>
    </row>
    <row r="22" spans="2:3" x14ac:dyDescent="0.45">
      <c r="B22" s="20" t="s">
        <v>79</v>
      </c>
      <c r="C22" s="21" t="s">
        <v>80</v>
      </c>
    </row>
    <row r="23" spans="2:3" x14ac:dyDescent="0.45">
      <c r="B23" s="20" t="s">
        <v>81</v>
      </c>
      <c r="C23" s="21" t="s">
        <v>82</v>
      </c>
    </row>
    <row r="24" spans="2:3" x14ac:dyDescent="0.45">
      <c r="B24" s="20" t="s">
        <v>83</v>
      </c>
      <c r="C24" s="21" t="s">
        <v>84</v>
      </c>
    </row>
    <row r="25" spans="2:3" x14ac:dyDescent="0.45">
      <c r="B25" s="20" t="s">
        <v>85</v>
      </c>
      <c r="C25" s="21" t="s">
        <v>86</v>
      </c>
    </row>
    <row r="26" spans="2:3" x14ac:dyDescent="0.45">
      <c r="B26" s="20" t="s">
        <v>87</v>
      </c>
      <c r="C26" s="21" t="s">
        <v>88</v>
      </c>
    </row>
    <row r="27" spans="2:3" x14ac:dyDescent="0.45">
      <c r="B27" s="20" t="s">
        <v>89</v>
      </c>
      <c r="C27" s="21" t="s">
        <v>90</v>
      </c>
    </row>
    <row r="28" spans="2:3" x14ac:dyDescent="0.45">
      <c r="B28" s="20" t="s">
        <v>91</v>
      </c>
      <c r="C28" s="21" t="s">
        <v>92</v>
      </c>
    </row>
    <row r="29" spans="2:3" x14ac:dyDescent="0.45">
      <c r="B29" s="20" t="s">
        <v>93</v>
      </c>
      <c r="C29" s="21" t="s">
        <v>94</v>
      </c>
    </row>
    <row r="30" spans="2:3" x14ac:dyDescent="0.45">
      <c r="B30" s="20" t="s">
        <v>95</v>
      </c>
      <c r="C30" s="21" t="s">
        <v>96</v>
      </c>
    </row>
    <row r="31" spans="2:3" x14ac:dyDescent="0.45">
      <c r="B31" s="20" t="s">
        <v>97</v>
      </c>
      <c r="C31" s="21" t="s">
        <v>96</v>
      </c>
    </row>
    <row r="32" spans="2:3" x14ac:dyDescent="0.45">
      <c r="B32" s="20" t="s">
        <v>98</v>
      </c>
      <c r="C32" s="21" t="s">
        <v>99</v>
      </c>
    </row>
    <row r="33" spans="2:3" x14ac:dyDescent="0.45">
      <c r="B33" s="20" t="s">
        <v>100</v>
      </c>
      <c r="C33" s="21" t="s">
        <v>99</v>
      </c>
    </row>
    <row r="34" spans="2:3" x14ac:dyDescent="0.45">
      <c r="B34" s="20" t="s">
        <v>101</v>
      </c>
      <c r="C34" s="21" t="s">
        <v>102</v>
      </c>
    </row>
    <row r="35" spans="2:3" x14ac:dyDescent="0.45">
      <c r="B35" s="20" t="s">
        <v>103</v>
      </c>
      <c r="C35" s="21" t="s">
        <v>102</v>
      </c>
    </row>
    <row r="36" spans="2:3" x14ac:dyDescent="0.45">
      <c r="B36" s="20" t="s">
        <v>104</v>
      </c>
      <c r="C36" s="21" t="s">
        <v>105</v>
      </c>
    </row>
    <row r="37" spans="2:3" x14ac:dyDescent="0.45">
      <c r="B37" s="20" t="s">
        <v>106</v>
      </c>
      <c r="C37" s="21" t="s">
        <v>107</v>
      </c>
    </row>
    <row r="38" spans="2:3" x14ac:dyDescent="0.45">
      <c r="B38" s="20" t="s">
        <v>108</v>
      </c>
      <c r="C38" s="21" t="s">
        <v>109</v>
      </c>
    </row>
    <row r="39" spans="2:3" x14ac:dyDescent="0.45">
      <c r="B39" s="20" t="s">
        <v>110</v>
      </c>
      <c r="C39" s="21" t="s">
        <v>111</v>
      </c>
    </row>
    <row r="40" spans="2:3" x14ac:dyDescent="0.45">
      <c r="B40" s="20" t="s">
        <v>112</v>
      </c>
      <c r="C40" s="21" t="s">
        <v>113</v>
      </c>
    </row>
    <row r="41" spans="2:3" x14ac:dyDescent="0.45">
      <c r="B41" s="20" t="s">
        <v>114</v>
      </c>
      <c r="C41" s="21" t="s">
        <v>115</v>
      </c>
    </row>
    <row r="42" spans="2:3" x14ac:dyDescent="0.45">
      <c r="B42" s="20" t="s">
        <v>116</v>
      </c>
      <c r="C42" s="21" t="s">
        <v>117</v>
      </c>
    </row>
    <row r="43" spans="2:3" x14ac:dyDescent="0.45">
      <c r="B43" s="20" t="s">
        <v>118</v>
      </c>
      <c r="C43" s="21" t="s">
        <v>119</v>
      </c>
    </row>
    <row r="44" spans="2:3" x14ac:dyDescent="0.45">
      <c r="B44" s="20" t="s">
        <v>120</v>
      </c>
      <c r="C44" s="21" t="s">
        <v>121</v>
      </c>
    </row>
    <row r="45" spans="2:3" x14ac:dyDescent="0.45">
      <c r="B45" s="20" t="s">
        <v>122</v>
      </c>
      <c r="C45" s="21" t="s">
        <v>123</v>
      </c>
    </row>
    <row r="46" spans="2:3" x14ac:dyDescent="0.45">
      <c r="B46" s="20" t="s">
        <v>124</v>
      </c>
      <c r="C46" s="21" t="s">
        <v>125</v>
      </c>
    </row>
    <row r="47" spans="2:3" x14ac:dyDescent="0.45">
      <c r="B47" s="20" t="s">
        <v>126</v>
      </c>
      <c r="C47" s="21" t="s">
        <v>127</v>
      </c>
    </row>
    <row r="48" spans="2:3" x14ac:dyDescent="0.45">
      <c r="B48" s="20" t="s">
        <v>128</v>
      </c>
      <c r="C48" s="21" t="s">
        <v>129</v>
      </c>
    </row>
    <row r="49" spans="2:3" x14ac:dyDescent="0.45">
      <c r="B49" s="20" t="s">
        <v>130</v>
      </c>
      <c r="C49" s="21" t="s">
        <v>131</v>
      </c>
    </row>
    <row r="50" spans="2:3" x14ac:dyDescent="0.45">
      <c r="B50" s="20" t="s">
        <v>132</v>
      </c>
      <c r="C50" s="21" t="s">
        <v>133</v>
      </c>
    </row>
    <row r="51" spans="2:3" x14ac:dyDescent="0.45">
      <c r="B51" s="20" t="s">
        <v>134</v>
      </c>
      <c r="C51" s="21" t="s">
        <v>135</v>
      </c>
    </row>
    <row r="52" spans="2:3" x14ac:dyDescent="0.45">
      <c r="B52" s="20" t="s">
        <v>136</v>
      </c>
      <c r="C52" s="21" t="s">
        <v>137</v>
      </c>
    </row>
    <row r="53" spans="2:3" x14ac:dyDescent="0.45">
      <c r="B53" s="20" t="s">
        <v>138</v>
      </c>
      <c r="C53" s="21" t="s">
        <v>139</v>
      </c>
    </row>
    <row r="54" spans="2:3" x14ac:dyDescent="0.45">
      <c r="B54" s="20" t="s">
        <v>140</v>
      </c>
      <c r="C54" s="21" t="s">
        <v>141</v>
      </c>
    </row>
    <row r="55" spans="2:3" x14ac:dyDescent="0.45">
      <c r="B55" s="20" t="s">
        <v>142</v>
      </c>
      <c r="C55" s="21" t="s">
        <v>143</v>
      </c>
    </row>
    <row r="56" spans="2:3" x14ac:dyDescent="0.45">
      <c r="B56" s="20" t="s">
        <v>144</v>
      </c>
      <c r="C56" s="21" t="s">
        <v>145</v>
      </c>
    </row>
    <row r="57" spans="2:3" x14ac:dyDescent="0.45">
      <c r="B57" s="20" t="s">
        <v>146</v>
      </c>
      <c r="C57" s="21" t="s">
        <v>147</v>
      </c>
    </row>
    <row r="58" spans="2:3" x14ac:dyDescent="0.45">
      <c r="B58" s="20" t="s">
        <v>148</v>
      </c>
      <c r="C58" s="21" t="s">
        <v>149</v>
      </c>
    </row>
    <row r="59" spans="2:3" x14ac:dyDescent="0.45">
      <c r="B59" s="20" t="s">
        <v>150</v>
      </c>
      <c r="C59" s="21" t="s">
        <v>151</v>
      </c>
    </row>
    <row r="60" spans="2:3" x14ac:dyDescent="0.45">
      <c r="B60" s="20" t="s">
        <v>152</v>
      </c>
      <c r="C60" s="21" t="s">
        <v>153</v>
      </c>
    </row>
    <row r="61" spans="2:3" x14ac:dyDescent="0.45">
      <c r="B61" s="20" t="s">
        <v>154</v>
      </c>
      <c r="C61" s="21" t="s">
        <v>155</v>
      </c>
    </row>
    <row r="62" spans="2:3" x14ac:dyDescent="0.45">
      <c r="B62" s="20" t="s">
        <v>156</v>
      </c>
      <c r="C62" s="21" t="s">
        <v>157</v>
      </c>
    </row>
    <row r="63" spans="2:3" x14ac:dyDescent="0.45">
      <c r="B63" s="20" t="s">
        <v>158</v>
      </c>
      <c r="C63" s="21" t="s">
        <v>159</v>
      </c>
    </row>
    <row r="64" spans="2:3" x14ac:dyDescent="0.45">
      <c r="B64" s="20" t="s">
        <v>160</v>
      </c>
      <c r="C64" s="21" t="s">
        <v>161</v>
      </c>
    </row>
    <row r="65" spans="2:3" x14ac:dyDescent="0.45">
      <c r="B65" s="20" t="s">
        <v>162</v>
      </c>
      <c r="C65" s="21" t="s">
        <v>163</v>
      </c>
    </row>
    <row r="66" spans="2:3" x14ac:dyDescent="0.45">
      <c r="B66" s="20" t="s">
        <v>164</v>
      </c>
      <c r="C66" s="21" t="s">
        <v>165</v>
      </c>
    </row>
    <row r="67" spans="2:3" x14ac:dyDescent="0.45">
      <c r="B67" s="20" t="s">
        <v>166</v>
      </c>
      <c r="C67" s="21" t="s">
        <v>167</v>
      </c>
    </row>
    <row r="68" spans="2:3" x14ac:dyDescent="0.45">
      <c r="B68" s="20" t="s">
        <v>168</v>
      </c>
      <c r="C68" s="21" t="s">
        <v>169</v>
      </c>
    </row>
    <row r="69" spans="2:3" x14ac:dyDescent="0.45">
      <c r="B69" s="20" t="s">
        <v>170</v>
      </c>
      <c r="C69" s="21" t="s">
        <v>171</v>
      </c>
    </row>
    <row r="70" spans="2:3" x14ac:dyDescent="0.45">
      <c r="B70" s="20" t="s">
        <v>172</v>
      </c>
      <c r="C70" s="21" t="s">
        <v>173</v>
      </c>
    </row>
    <row r="71" spans="2:3" x14ac:dyDescent="0.45">
      <c r="B71" s="20" t="s">
        <v>174</v>
      </c>
      <c r="C71" s="21" t="s">
        <v>175</v>
      </c>
    </row>
    <row r="72" spans="2:3" x14ac:dyDescent="0.45">
      <c r="B72" s="20" t="s">
        <v>176</v>
      </c>
      <c r="C72" s="21" t="s">
        <v>177</v>
      </c>
    </row>
    <row r="73" spans="2:3" x14ac:dyDescent="0.45">
      <c r="B73" s="20" t="s">
        <v>178</v>
      </c>
      <c r="C73" s="21" t="s">
        <v>179</v>
      </c>
    </row>
    <row r="74" spans="2:3" x14ac:dyDescent="0.45">
      <c r="B74" s="20" t="s">
        <v>180</v>
      </c>
      <c r="C74" s="21" t="s">
        <v>181</v>
      </c>
    </row>
    <row r="75" spans="2:3" x14ac:dyDescent="0.45">
      <c r="B75" s="20" t="s">
        <v>182</v>
      </c>
      <c r="C75" s="21" t="s">
        <v>183</v>
      </c>
    </row>
    <row r="76" spans="2:3" x14ac:dyDescent="0.45">
      <c r="B76" s="20" t="s">
        <v>184</v>
      </c>
      <c r="C76" s="21" t="s">
        <v>185</v>
      </c>
    </row>
    <row r="77" spans="2:3" x14ac:dyDescent="0.45">
      <c r="B77" s="20" t="s">
        <v>186</v>
      </c>
      <c r="C77" s="21" t="s">
        <v>187</v>
      </c>
    </row>
    <row r="78" spans="2:3" x14ac:dyDescent="0.45">
      <c r="B78" s="20" t="s">
        <v>188</v>
      </c>
      <c r="C78" s="21" t="s">
        <v>189</v>
      </c>
    </row>
    <row r="79" spans="2:3" x14ac:dyDescent="0.45">
      <c r="B79" s="20" t="s">
        <v>190</v>
      </c>
      <c r="C79" s="21" t="s">
        <v>191</v>
      </c>
    </row>
    <row r="80" spans="2:3" x14ac:dyDescent="0.45">
      <c r="B80" s="20" t="s">
        <v>192</v>
      </c>
      <c r="C80" s="21" t="s">
        <v>193</v>
      </c>
    </row>
    <row r="81" spans="2:3" x14ac:dyDescent="0.45">
      <c r="B81" s="20" t="s">
        <v>194</v>
      </c>
      <c r="C81" s="21" t="s">
        <v>195</v>
      </c>
    </row>
    <row r="82" spans="2:3" x14ac:dyDescent="0.45">
      <c r="B82" s="20" t="s">
        <v>196</v>
      </c>
      <c r="C82" s="21" t="s">
        <v>197</v>
      </c>
    </row>
    <row r="83" spans="2:3" x14ac:dyDescent="0.45">
      <c r="B83" s="20" t="s">
        <v>198</v>
      </c>
      <c r="C83" s="21" t="s">
        <v>199</v>
      </c>
    </row>
    <row r="84" spans="2:3" x14ac:dyDescent="0.45">
      <c r="B84" s="20" t="s">
        <v>200</v>
      </c>
      <c r="C84" s="21" t="s">
        <v>201</v>
      </c>
    </row>
    <row r="85" spans="2:3" x14ac:dyDescent="0.45">
      <c r="B85" s="20" t="s">
        <v>202</v>
      </c>
      <c r="C85" s="21" t="s">
        <v>203</v>
      </c>
    </row>
    <row r="86" spans="2:3" x14ac:dyDescent="0.45">
      <c r="B86" s="20" t="s">
        <v>204</v>
      </c>
      <c r="C86" s="21" t="s">
        <v>205</v>
      </c>
    </row>
    <row r="87" spans="2:3" x14ac:dyDescent="0.45">
      <c r="B87" s="20" t="s">
        <v>206</v>
      </c>
      <c r="C87" s="21" t="s">
        <v>207</v>
      </c>
    </row>
    <row r="88" spans="2:3" x14ac:dyDescent="0.45">
      <c r="B88" s="20" t="s">
        <v>208</v>
      </c>
      <c r="C88" s="21" t="s">
        <v>209</v>
      </c>
    </row>
    <row r="89" spans="2:3" x14ac:dyDescent="0.45">
      <c r="B89" s="20" t="s">
        <v>210</v>
      </c>
      <c r="C89" s="21" t="s">
        <v>211</v>
      </c>
    </row>
    <row r="90" spans="2:3" x14ac:dyDescent="0.45">
      <c r="B90" s="20" t="s">
        <v>212</v>
      </c>
      <c r="C90" s="21" t="s">
        <v>213</v>
      </c>
    </row>
    <row r="91" spans="2:3" x14ac:dyDescent="0.45">
      <c r="B91" s="20" t="s">
        <v>214</v>
      </c>
      <c r="C91" s="21" t="s">
        <v>215</v>
      </c>
    </row>
    <row r="92" spans="2:3" x14ac:dyDescent="0.45">
      <c r="B92" s="20" t="s">
        <v>216</v>
      </c>
      <c r="C92" s="21" t="s">
        <v>217</v>
      </c>
    </row>
    <row r="93" spans="2:3" x14ac:dyDescent="0.45">
      <c r="B93" s="20" t="s">
        <v>218</v>
      </c>
      <c r="C93" s="21" t="s">
        <v>219</v>
      </c>
    </row>
    <row r="94" spans="2:3" x14ac:dyDescent="0.45">
      <c r="B94" s="20" t="s">
        <v>220</v>
      </c>
      <c r="C94" s="21" t="s">
        <v>221</v>
      </c>
    </row>
    <row r="95" spans="2:3" x14ac:dyDescent="0.45">
      <c r="B95" s="20" t="s">
        <v>222</v>
      </c>
      <c r="C95" s="21" t="s">
        <v>223</v>
      </c>
    </row>
    <row r="96" spans="2:3" x14ac:dyDescent="0.45">
      <c r="B96" s="20" t="s">
        <v>224</v>
      </c>
      <c r="C96" s="21" t="s">
        <v>225</v>
      </c>
    </row>
    <row r="97" spans="2:3" x14ac:dyDescent="0.45">
      <c r="B97" s="20" t="s">
        <v>226</v>
      </c>
      <c r="C97" s="21" t="s">
        <v>227</v>
      </c>
    </row>
    <row r="98" spans="2:3" x14ac:dyDescent="0.45">
      <c r="B98" s="20" t="s">
        <v>228</v>
      </c>
      <c r="C98" s="21" t="s">
        <v>229</v>
      </c>
    </row>
    <row r="99" spans="2:3" x14ac:dyDescent="0.45">
      <c r="B99" s="20" t="s">
        <v>230</v>
      </c>
      <c r="C99" s="21" t="s">
        <v>231</v>
      </c>
    </row>
    <row r="100" spans="2:3" x14ac:dyDescent="0.45">
      <c r="B100" s="20" t="s">
        <v>232</v>
      </c>
      <c r="C100" s="21" t="s">
        <v>233</v>
      </c>
    </row>
    <row r="101" spans="2:3" x14ac:dyDescent="0.45">
      <c r="B101" s="20" t="s">
        <v>234</v>
      </c>
      <c r="C101" s="21" t="s">
        <v>235</v>
      </c>
    </row>
    <row r="102" spans="2:3" x14ac:dyDescent="0.45">
      <c r="B102" s="20" t="s">
        <v>236</v>
      </c>
      <c r="C102" s="21" t="s">
        <v>237</v>
      </c>
    </row>
    <row r="103" spans="2:3" x14ac:dyDescent="0.45">
      <c r="B103" s="20" t="s">
        <v>238</v>
      </c>
      <c r="C103" s="21" t="s">
        <v>239</v>
      </c>
    </row>
    <row r="104" spans="2:3" x14ac:dyDescent="0.45">
      <c r="B104" s="20" t="s">
        <v>240</v>
      </c>
      <c r="C104" s="21" t="s">
        <v>241</v>
      </c>
    </row>
    <row r="105" spans="2:3" x14ac:dyDescent="0.45">
      <c r="B105" s="20" t="s">
        <v>242</v>
      </c>
      <c r="C105" s="21" t="s">
        <v>243</v>
      </c>
    </row>
    <row r="106" spans="2:3" x14ac:dyDescent="0.45">
      <c r="B106" s="20" t="s">
        <v>244</v>
      </c>
      <c r="C106" s="21" t="s">
        <v>245</v>
      </c>
    </row>
    <row r="107" spans="2:3" x14ac:dyDescent="0.45">
      <c r="B107" s="20" t="s">
        <v>246</v>
      </c>
      <c r="C107" s="21" t="s">
        <v>247</v>
      </c>
    </row>
    <row r="108" spans="2:3" x14ac:dyDescent="0.45">
      <c r="B108" s="20" t="s">
        <v>248</v>
      </c>
      <c r="C108" s="21" t="s">
        <v>249</v>
      </c>
    </row>
    <row r="109" spans="2:3" x14ac:dyDescent="0.45">
      <c r="B109" s="20" t="s">
        <v>250</v>
      </c>
      <c r="C109" s="21" t="s">
        <v>251</v>
      </c>
    </row>
    <row r="110" spans="2:3" x14ac:dyDescent="0.45">
      <c r="B110" s="20" t="s">
        <v>252</v>
      </c>
      <c r="C110" s="21" t="s">
        <v>253</v>
      </c>
    </row>
    <row r="111" spans="2:3" x14ac:dyDescent="0.45">
      <c r="B111" s="20" t="s">
        <v>254</v>
      </c>
      <c r="C111" s="21" t="s">
        <v>255</v>
      </c>
    </row>
    <row r="112" spans="2:3" x14ac:dyDescent="0.45">
      <c r="B112" s="20" t="s">
        <v>256</v>
      </c>
      <c r="C112" s="21" t="s">
        <v>257</v>
      </c>
    </row>
    <row r="113" spans="2:3" x14ac:dyDescent="0.45">
      <c r="B113" s="20" t="s">
        <v>258</v>
      </c>
      <c r="C113" s="21" t="s">
        <v>259</v>
      </c>
    </row>
    <row r="114" spans="2:3" x14ac:dyDescent="0.45">
      <c r="B114" s="20" t="s">
        <v>260</v>
      </c>
      <c r="C114" s="21" t="s">
        <v>261</v>
      </c>
    </row>
    <row r="115" spans="2:3" x14ac:dyDescent="0.45">
      <c r="B115" s="20" t="s">
        <v>262</v>
      </c>
      <c r="C115" s="21" t="s">
        <v>263</v>
      </c>
    </row>
    <row r="116" spans="2:3" x14ac:dyDescent="0.45">
      <c r="B116" s="20" t="s">
        <v>264</v>
      </c>
      <c r="C116" s="21" t="s">
        <v>265</v>
      </c>
    </row>
    <row r="117" spans="2:3" x14ac:dyDescent="0.45">
      <c r="B117" s="20" t="s">
        <v>266</v>
      </c>
      <c r="C117" s="21" t="s">
        <v>267</v>
      </c>
    </row>
    <row r="118" spans="2:3" x14ac:dyDescent="0.45">
      <c r="B118" s="20" t="s">
        <v>268</v>
      </c>
      <c r="C118" s="21" t="s">
        <v>269</v>
      </c>
    </row>
    <row r="119" spans="2:3" x14ac:dyDescent="0.45">
      <c r="B119" s="20" t="s">
        <v>270</v>
      </c>
      <c r="C119" s="21" t="s">
        <v>271</v>
      </c>
    </row>
    <row r="120" spans="2:3" x14ac:dyDescent="0.45">
      <c r="B120" s="20" t="s">
        <v>272</v>
      </c>
      <c r="C120" s="21" t="s">
        <v>273</v>
      </c>
    </row>
    <row r="121" spans="2:3" x14ac:dyDescent="0.45">
      <c r="B121" s="20" t="s">
        <v>274</v>
      </c>
      <c r="C121" s="21" t="s">
        <v>275</v>
      </c>
    </row>
    <row r="122" spans="2:3" x14ac:dyDescent="0.45">
      <c r="B122" s="20" t="s">
        <v>276</v>
      </c>
      <c r="C122" s="21" t="s">
        <v>277</v>
      </c>
    </row>
    <row r="123" spans="2:3" x14ac:dyDescent="0.45">
      <c r="B123" s="20" t="s">
        <v>278</v>
      </c>
      <c r="C123" s="21" t="s">
        <v>279</v>
      </c>
    </row>
    <row r="124" spans="2:3" x14ac:dyDescent="0.45">
      <c r="B124" s="20" t="s">
        <v>280</v>
      </c>
      <c r="C124" s="21" t="s">
        <v>281</v>
      </c>
    </row>
    <row r="125" spans="2:3" x14ac:dyDescent="0.45">
      <c r="B125" s="20" t="s">
        <v>282</v>
      </c>
      <c r="C125" s="21" t="s">
        <v>283</v>
      </c>
    </row>
    <row r="126" spans="2:3" x14ac:dyDescent="0.45">
      <c r="B126" s="20" t="s">
        <v>284</v>
      </c>
      <c r="C126" s="21" t="s">
        <v>285</v>
      </c>
    </row>
    <row r="127" spans="2:3" x14ac:dyDescent="0.45">
      <c r="B127" s="20" t="s">
        <v>286</v>
      </c>
      <c r="C127" s="21" t="s">
        <v>287</v>
      </c>
    </row>
    <row r="128" spans="2:3" x14ac:dyDescent="0.45">
      <c r="B128" s="20" t="s">
        <v>288</v>
      </c>
      <c r="C128" s="21" t="s">
        <v>289</v>
      </c>
    </row>
    <row r="129" spans="2:3" x14ac:dyDescent="0.45">
      <c r="B129" s="20" t="s">
        <v>290</v>
      </c>
      <c r="C129" s="21" t="s">
        <v>291</v>
      </c>
    </row>
    <row r="130" spans="2:3" x14ac:dyDescent="0.45">
      <c r="B130" s="20" t="s">
        <v>292</v>
      </c>
      <c r="C130" s="21" t="s">
        <v>293</v>
      </c>
    </row>
    <row r="131" spans="2:3" x14ac:dyDescent="0.45">
      <c r="B131" s="20" t="s">
        <v>294</v>
      </c>
      <c r="C131" s="21" t="s">
        <v>295</v>
      </c>
    </row>
    <row r="132" spans="2:3" x14ac:dyDescent="0.45">
      <c r="B132" s="20" t="s">
        <v>296</v>
      </c>
      <c r="C132" s="21" t="s">
        <v>297</v>
      </c>
    </row>
    <row r="133" spans="2:3" x14ac:dyDescent="0.45">
      <c r="B133" s="20" t="s">
        <v>298</v>
      </c>
      <c r="C133" s="21" t="s">
        <v>299</v>
      </c>
    </row>
    <row r="134" spans="2:3" x14ac:dyDescent="0.45">
      <c r="B134" s="20" t="s">
        <v>300</v>
      </c>
      <c r="C134" s="21" t="s">
        <v>301</v>
      </c>
    </row>
    <row r="135" spans="2:3" x14ac:dyDescent="0.45">
      <c r="B135" s="20" t="s">
        <v>302</v>
      </c>
      <c r="C135" s="21" t="s">
        <v>303</v>
      </c>
    </row>
    <row r="136" spans="2:3" x14ac:dyDescent="0.45">
      <c r="B136" s="20" t="s">
        <v>304</v>
      </c>
      <c r="C136" s="21" t="s">
        <v>305</v>
      </c>
    </row>
    <row r="137" spans="2:3" x14ac:dyDescent="0.45">
      <c r="B137" s="20" t="s">
        <v>306</v>
      </c>
      <c r="C137" s="21" t="s">
        <v>307</v>
      </c>
    </row>
    <row r="138" spans="2:3" x14ac:dyDescent="0.45">
      <c r="B138" s="20" t="s">
        <v>308</v>
      </c>
      <c r="C138" s="21" t="s">
        <v>309</v>
      </c>
    </row>
    <row r="139" spans="2:3" x14ac:dyDescent="0.45">
      <c r="B139" s="20" t="s">
        <v>310</v>
      </c>
      <c r="C139" s="21" t="s">
        <v>311</v>
      </c>
    </row>
    <row r="140" spans="2:3" x14ac:dyDescent="0.45">
      <c r="B140" s="20" t="s">
        <v>312</v>
      </c>
      <c r="C140" s="21" t="s">
        <v>313</v>
      </c>
    </row>
    <row r="141" spans="2:3" x14ac:dyDescent="0.45">
      <c r="B141" s="20" t="s">
        <v>314</v>
      </c>
      <c r="C141" s="21" t="s">
        <v>315</v>
      </c>
    </row>
    <row r="142" spans="2:3" x14ac:dyDescent="0.45">
      <c r="B142" s="20" t="s">
        <v>316</v>
      </c>
      <c r="C142" s="21" t="s">
        <v>317</v>
      </c>
    </row>
    <row r="143" spans="2:3" x14ac:dyDescent="0.45">
      <c r="B143" s="20" t="s">
        <v>318</v>
      </c>
      <c r="C143" s="21" t="s">
        <v>319</v>
      </c>
    </row>
    <row r="144" spans="2:3" x14ac:dyDescent="0.45">
      <c r="B144" s="20" t="s">
        <v>320</v>
      </c>
      <c r="C144" s="21" t="s">
        <v>321</v>
      </c>
    </row>
    <row r="145" spans="2:3" x14ac:dyDescent="0.45">
      <c r="B145" s="20" t="s">
        <v>322</v>
      </c>
      <c r="C145" s="21" t="s">
        <v>323</v>
      </c>
    </row>
    <row r="146" spans="2:3" x14ac:dyDescent="0.45">
      <c r="B146" s="20" t="s">
        <v>324</v>
      </c>
      <c r="C146" s="21" t="s">
        <v>325</v>
      </c>
    </row>
    <row r="147" spans="2:3" x14ac:dyDescent="0.45">
      <c r="B147" s="20" t="s">
        <v>326</v>
      </c>
      <c r="C147" s="21" t="s">
        <v>327</v>
      </c>
    </row>
    <row r="148" spans="2:3" x14ac:dyDescent="0.45">
      <c r="B148" s="20" t="s">
        <v>328</v>
      </c>
      <c r="C148" s="21" t="s">
        <v>329</v>
      </c>
    </row>
    <row r="149" spans="2:3" x14ac:dyDescent="0.45">
      <c r="B149" s="20" t="s">
        <v>330</v>
      </c>
      <c r="C149" s="21" t="s">
        <v>331</v>
      </c>
    </row>
    <row r="150" spans="2:3" x14ac:dyDescent="0.45">
      <c r="B150" s="20" t="s">
        <v>332</v>
      </c>
      <c r="C150" s="21" t="s">
        <v>333</v>
      </c>
    </row>
    <row r="151" spans="2:3" x14ac:dyDescent="0.45">
      <c r="B151" s="20" t="s">
        <v>334</v>
      </c>
      <c r="C151" s="21" t="s">
        <v>335</v>
      </c>
    </row>
    <row r="152" spans="2:3" x14ac:dyDescent="0.45">
      <c r="B152" s="20" t="s">
        <v>336</v>
      </c>
      <c r="C152" s="21" t="s">
        <v>337</v>
      </c>
    </row>
    <row r="153" spans="2:3" x14ac:dyDescent="0.45">
      <c r="B153" s="20" t="s">
        <v>338</v>
      </c>
      <c r="C153" s="21" t="s">
        <v>339</v>
      </c>
    </row>
    <row r="154" spans="2:3" x14ac:dyDescent="0.45">
      <c r="B154" s="20" t="s">
        <v>340</v>
      </c>
      <c r="C154" s="21" t="s">
        <v>341</v>
      </c>
    </row>
    <row r="155" spans="2:3" x14ac:dyDescent="0.45">
      <c r="B155" s="20" t="s">
        <v>342</v>
      </c>
      <c r="C155" s="21" t="s">
        <v>343</v>
      </c>
    </row>
    <row r="156" spans="2:3" x14ac:dyDescent="0.45">
      <c r="B156" s="20" t="s">
        <v>344</v>
      </c>
      <c r="C156" s="21" t="s">
        <v>345</v>
      </c>
    </row>
    <row r="157" spans="2:3" x14ac:dyDescent="0.45">
      <c r="B157" s="20" t="s">
        <v>346</v>
      </c>
      <c r="C157" s="21" t="s">
        <v>347</v>
      </c>
    </row>
    <row r="158" spans="2:3" x14ac:dyDescent="0.45">
      <c r="B158" s="20" t="s">
        <v>348</v>
      </c>
      <c r="C158" s="21" t="s">
        <v>349</v>
      </c>
    </row>
    <row r="159" spans="2:3" x14ac:dyDescent="0.45">
      <c r="B159" s="20" t="s">
        <v>350</v>
      </c>
      <c r="C159" s="21" t="s">
        <v>351</v>
      </c>
    </row>
    <row r="160" spans="2:3" x14ac:dyDescent="0.45">
      <c r="B160" s="20" t="s">
        <v>352</v>
      </c>
      <c r="C160" s="21" t="s">
        <v>353</v>
      </c>
    </row>
    <row r="161" spans="2:3" x14ac:dyDescent="0.45">
      <c r="B161" s="20" t="s">
        <v>354</v>
      </c>
      <c r="C161" s="21" t="s">
        <v>355</v>
      </c>
    </row>
    <row r="162" spans="2:3" x14ac:dyDescent="0.45">
      <c r="B162" s="20" t="s">
        <v>356</v>
      </c>
      <c r="C162" s="21" t="s">
        <v>357</v>
      </c>
    </row>
    <row r="163" spans="2:3" x14ac:dyDescent="0.45">
      <c r="B163" s="20" t="s">
        <v>358</v>
      </c>
      <c r="C163" s="21" t="s">
        <v>359</v>
      </c>
    </row>
    <row r="164" spans="2:3" x14ac:dyDescent="0.45">
      <c r="B164" s="20" t="s">
        <v>360</v>
      </c>
      <c r="C164" s="21" t="s">
        <v>361</v>
      </c>
    </row>
    <row r="165" spans="2:3" x14ac:dyDescent="0.45">
      <c r="B165" s="20" t="s">
        <v>362</v>
      </c>
      <c r="C165" s="21" t="s">
        <v>363</v>
      </c>
    </row>
    <row r="166" spans="2:3" x14ac:dyDescent="0.45">
      <c r="B166" s="20" t="s">
        <v>364</v>
      </c>
      <c r="C166" s="21" t="s">
        <v>365</v>
      </c>
    </row>
    <row r="167" spans="2:3" x14ac:dyDescent="0.45">
      <c r="B167" s="20" t="s">
        <v>366</v>
      </c>
      <c r="C167" s="21" t="s">
        <v>367</v>
      </c>
    </row>
    <row r="168" spans="2:3" x14ac:dyDescent="0.45">
      <c r="B168" s="20" t="s">
        <v>368</v>
      </c>
      <c r="C168" s="21" t="s">
        <v>369</v>
      </c>
    </row>
    <row r="169" spans="2:3" x14ac:dyDescent="0.45">
      <c r="B169" s="20" t="s">
        <v>370</v>
      </c>
      <c r="C169" s="21" t="s">
        <v>371</v>
      </c>
    </row>
    <row r="170" spans="2:3" x14ac:dyDescent="0.45">
      <c r="B170" s="20" t="s">
        <v>372</v>
      </c>
      <c r="C170" s="21" t="s">
        <v>373</v>
      </c>
    </row>
    <row r="171" spans="2:3" x14ac:dyDescent="0.45">
      <c r="B171" s="20" t="s">
        <v>374</v>
      </c>
      <c r="C171" s="21" t="s">
        <v>375</v>
      </c>
    </row>
    <row r="172" spans="2:3" x14ac:dyDescent="0.45">
      <c r="B172" s="20" t="s">
        <v>376</v>
      </c>
      <c r="C172" s="21" t="s">
        <v>377</v>
      </c>
    </row>
    <row r="173" spans="2:3" x14ac:dyDescent="0.45">
      <c r="B173" s="20" t="s">
        <v>378</v>
      </c>
      <c r="C173" s="21" t="s">
        <v>379</v>
      </c>
    </row>
    <row r="174" spans="2:3" x14ac:dyDescent="0.45">
      <c r="B174" s="20" t="s">
        <v>380</v>
      </c>
      <c r="C174" s="21" t="s">
        <v>381</v>
      </c>
    </row>
    <row r="175" spans="2:3" x14ac:dyDescent="0.45">
      <c r="B175" s="20" t="s">
        <v>382</v>
      </c>
      <c r="C175" s="21" t="s">
        <v>383</v>
      </c>
    </row>
    <row r="176" spans="2:3" x14ac:dyDescent="0.45">
      <c r="B176" s="20" t="s">
        <v>384</v>
      </c>
      <c r="C176" s="21" t="s">
        <v>385</v>
      </c>
    </row>
    <row r="177" spans="2:3" x14ac:dyDescent="0.45">
      <c r="B177" s="20" t="s">
        <v>386</v>
      </c>
      <c r="C177" s="21" t="s">
        <v>387</v>
      </c>
    </row>
    <row r="178" spans="2:3" x14ac:dyDescent="0.45">
      <c r="B178" s="20" t="s">
        <v>388</v>
      </c>
      <c r="C178" s="21" t="s">
        <v>389</v>
      </c>
    </row>
    <row r="179" spans="2:3" x14ac:dyDescent="0.45">
      <c r="B179" s="20" t="s">
        <v>390</v>
      </c>
      <c r="C179" s="21" t="s">
        <v>391</v>
      </c>
    </row>
    <row r="180" spans="2:3" x14ac:dyDescent="0.45">
      <c r="B180" s="20" t="s">
        <v>392</v>
      </c>
      <c r="C180" s="21" t="s">
        <v>393</v>
      </c>
    </row>
    <row r="181" spans="2:3" x14ac:dyDescent="0.45">
      <c r="B181" s="20" t="s">
        <v>394</v>
      </c>
      <c r="C181" s="21" t="s">
        <v>395</v>
      </c>
    </row>
    <row r="182" spans="2:3" x14ac:dyDescent="0.45">
      <c r="B182" s="20" t="s">
        <v>396</v>
      </c>
      <c r="C182" s="21" t="s">
        <v>397</v>
      </c>
    </row>
    <row r="183" spans="2:3" x14ac:dyDescent="0.45">
      <c r="B183" s="20" t="s">
        <v>398</v>
      </c>
      <c r="C183" s="21" t="s">
        <v>399</v>
      </c>
    </row>
    <row r="184" spans="2:3" x14ac:dyDescent="0.45">
      <c r="B184" s="20" t="s">
        <v>400</v>
      </c>
      <c r="C184" s="21" t="s">
        <v>401</v>
      </c>
    </row>
    <row r="185" spans="2:3" x14ac:dyDescent="0.45">
      <c r="B185" s="20" t="s">
        <v>402</v>
      </c>
      <c r="C185" s="21" t="s">
        <v>403</v>
      </c>
    </row>
    <row r="186" spans="2:3" x14ac:dyDescent="0.45">
      <c r="B186" s="20" t="s">
        <v>404</v>
      </c>
      <c r="C186" s="21" t="s">
        <v>405</v>
      </c>
    </row>
    <row r="187" spans="2:3" x14ac:dyDescent="0.45">
      <c r="B187" s="20" t="s">
        <v>406</v>
      </c>
      <c r="C187" s="21" t="s">
        <v>407</v>
      </c>
    </row>
    <row r="188" spans="2:3" x14ac:dyDescent="0.45">
      <c r="B188" s="20" t="s">
        <v>408</v>
      </c>
      <c r="C188" s="21" t="s">
        <v>409</v>
      </c>
    </row>
    <row r="189" spans="2:3" x14ac:dyDescent="0.45">
      <c r="B189" s="20" t="s">
        <v>410</v>
      </c>
      <c r="C189" s="21" t="s">
        <v>411</v>
      </c>
    </row>
    <row r="190" spans="2:3" x14ac:dyDescent="0.45">
      <c r="B190" s="20" t="s">
        <v>412</v>
      </c>
      <c r="C190" s="21" t="s">
        <v>413</v>
      </c>
    </row>
    <row r="191" spans="2:3" x14ac:dyDescent="0.45">
      <c r="B191" s="20" t="s">
        <v>414</v>
      </c>
      <c r="C191" s="21" t="s">
        <v>415</v>
      </c>
    </row>
    <row r="192" spans="2:3" x14ac:dyDescent="0.45">
      <c r="B192" s="20" t="s">
        <v>416</v>
      </c>
      <c r="C192" s="21" t="s">
        <v>417</v>
      </c>
    </row>
    <row r="193" spans="2:3" x14ac:dyDescent="0.45">
      <c r="B193" s="20" t="s">
        <v>418</v>
      </c>
      <c r="C193" s="21" t="s">
        <v>419</v>
      </c>
    </row>
    <row r="194" spans="2:3" x14ac:dyDescent="0.45">
      <c r="B194" s="20" t="s">
        <v>420</v>
      </c>
      <c r="C194" s="21" t="s">
        <v>421</v>
      </c>
    </row>
    <row r="195" spans="2:3" x14ac:dyDescent="0.45">
      <c r="B195" s="20" t="s">
        <v>422</v>
      </c>
      <c r="C195" s="21" t="s">
        <v>423</v>
      </c>
    </row>
    <row r="196" spans="2:3" x14ac:dyDescent="0.45">
      <c r="B196" s="20" t="s">
        <v>424</v>
      </c>
      <c r="C196" s="21" t="s">
        <v>425</v>
      </c>
    </row>
    <row r="197" spans="2:3" x14ac:dyDescent="0.45">
      <c r="B197" s="20" t="s">
        <v>426</v>
      </c>
      <c r="C197" s="21" t="s">
        <v>427</v>
      </c>
    </row>
    <row r="198" spans="2:3" x14ac:dyDescent="0.45">
      <c r="B198" s="20" t="s">
        <v>428</v>
      </c>
      <c r="C198" s="21" t="s">
        <v>429</v>
      </c>
    </row>
    <row r="199" spans="2:3" x14ac:dyDescent="0.45">
      <c r="B199" s="20" t="s">
        <v>430</v>
      </c>
      <c r="C199" s="21" t="s">
        <v>431</v>
      </c>
    </row>
    <row r="200" spans="2:3" x14ac:dyDescent="0.45">
      <c r="B200" s="20" t="s">
        <v>432</v>
      </c>
      <c r="C200" s="21" t="s">
        <v>433</v>
      </c>
    </row>
    <row r="201" spans="2:3" x14ac:dyDescent="0.45">
      <c r="B201" s="20" t="s">
        <v>434</v>
      </c>
      <c r="C201" s="21" t="s">
        <v>435</v>
      </c>
    </row>
    <row r="202" spans="2:3" x14ac:dyDescent="0.45">
      <c r="B202" s="20" t="s">
        <v>436</v>
      </c>
      <c r="C202" s="21" t="s">
        <v>437</v>
      </c>
    </row>
    <row r="203" spans="2:3" x14ac:dyDescent="0.45">
      <c r="B203" s="20" t="s">
        <v>438</v>
      </c>
      <c r="C203" s="21" t="s">
        <v>439</v>
      </c>
    </row>
    <row r="204" spans="2:3" x14ac:dyDescent="0.45">
      <c r="B204" s="20" t="s">
        <v>440</v>
      </c>
      <c r="C204" s="21" t="s">
        <v>441</v>
      </c>
    </row>
    <row r="205" spans="2:3" x14ac:dyDescent="0.45">
      <c r="B205" s="20" t="s">
        <v>442</v>
      </c>
      <c r="C205" s="21" t="s">
        <v>443</v>
      </c>
    </row>
    <row r="206" spans="2:3" x14ac:dyDescent="0.45">
      <c r="B206" s="20" t="s">
        <v>444</v>
      </c>
      <c r="C206" s="21" t="s">
        <v>445</v>
      </c>
    </row>
    <row r="207" spans="2:3" x14ac:dyDescent="0.45">
      <c r="B207" s="20" t="s">
        <v>446</v>
      </c>
      <c r="C207" s="21" t="s">
        <v>447</v>
      </c>
    </row>
    <row r="208" spans="2:3" x14ac:dyDescent="0.45">
      <c r="B208" s="20" t="s">
        <v>448</v>
      </c>
      <c r="C208" s="21" t="s">
        <v>449</v>
      </c>
    </row>
    <row r="209" spans="2:3" x14ac:dyDescent="0.45">
      <c r="B209" s="20" t="s">
        <v>450</v>
      </c>
      <c r="C209" s="21" t="s">
        <v>451</v>
      </c>
    </row>
    <row r="210" spans="2:3" x14ac:dyDescent="0.45">
      <c r="B210" s="20" t="s">
        <v>452</v>
      </c>
      <c r="C210" s="21" t="s">
        <v>453</v>
      </c>
    </row>
    <row r="211" spans="2:3" x14ac:dyDescent="0.45">
      <c r="B211" s="20" t="s">
        <v>454</v>
      </c>
      <c r="C211" s="21" t="s">
        <v>455</v>
      </c>
    </row>
    <row r="212" spans="2:3" x14ac:dyDescent="0.45">
      <c r="B212" s="20" t="s">
        <v>456</v>
      </c>
      <c r="C212" s="21" t="s">
        <v>457</v>
      </c>
    </row>
    <row r="213" spans="2:3" x14ac:dyDescent="0.45">
      <c r="B213" s="20" t="s">
        <v>458</v>
      </c>
      <c r="C213" s="21" t="s">
        <v>459</v>
      </c>
    </row>
    <row r="214" spans="2:3" x14ac:dyDescent="0.45">
      <c r="B214" s="20" t="s">
        <v>460</v>
      </c>
      <c r="C214" s="21" t="s">
        <v>461</v>
      </c>
    </row>
    <row r="215" spans="2:3" x14ac:dyDescent="0.45">
      <c r="B215" s="20" t="s">
        <v>462</v>
      </c>
      <c r="C215" s="21" t="s">
        <v>463</v>
      </c>
    </row>
    <row r="216" spans="2:3" x14ac:dyDescent="0.45">
      <c r="B216" s="20" t="s">
        <v>464</v>
      </c>
      <c r="C216" s="21" t="s">
        <v>465</v>
      </c>
    </row>
    <row r="217" spans="2:3" x14ac:dyDescent="0.45">
      <c r="B217" s="20" t="s">
        <v>466</v>
      </c>
      <c r="C217" s="21" t="s">
        <v>467</v>
      </c>
    </row>
    <row r="218" spans="2:3" x14ac:dyDescent="0.45">
      <c r="B218" s="20" t="s">
        <v>468</v>
      </c>
      <c r="C218" s="21" t="s">
        <v>469</v>
      </c>
    </row>
    <row r="219" spans="2:3" x14ac:dyDescent="0.45">
      <c r="B219" s="20" t="s">
        <v>470</v>
      </c>
      <c r="C219" s="21" t="s">
        <v>471</v>
      </c>
    </row>
    <row r="220" spans="2:3" x14ac:dyDescent="0.45">
      <c r="B220" s="20" t="s">
        <v>472</v>
      </c>
      <c r="C220" s="21" t="s">
        <v>473</v>
      </c>
    </row>
    <row r="221" spans="2:3" x14ac:dyDescent="0.45">
      <c r="B221" s="20" t="s">
        <v>474</v>
      </c>
      <c r="C221" s="21" t="s">
        <v>475</v>
      </c>
    </row>
    <row r="222" spans="2:3" x14ac:dyDescent="0.45">
      <c r="B222" s="20" t="s">
        <v>476</v>
      </c>
      <c r="C222" s="21" t="s">
        <v>477</v>
      </c>
    </row>
    <row r="223" spans="2:3" x14ac:dyDescent="0.45">
      <c r="B223" s="20" t="s">
        <v>478</v>
      </c>
      <c r="C223" s="21" t="s">
        <v>479</v>
      </c>
    </row>
    <row r="224" spans="2:3" x14ac:dyDescent="0.45">
      <c r="B224" s="20" t="s">
        <v>480</v>
      </c>
      <c r="C224" s="21" t="s">
        <v>481</v>
      </c>
    </row>
    <row r="225" spans="2:3" x14ac:dyDescent="0.45">
      <c r="B225" s="20" t="s">
        <v>482</v>
      </c>
      <c r="C225" s="21" t="s">
        <v>483</v>
      </c>
    </row>
    <row r="226" spans="2:3" x14ac:dyDescent="0.45">
      <c r="B226" s="20" t="s">
        <v>484</v>
      </c>
      <c r="C226" s="21" t="s">
        <v>485</v>
      </c>
    </row>
    <row r="227" spans="2:3" x14ac:dyDescent="0.45">
      <c r="B227" s="20" t="s">
        <v>486</v>
      </c>
      <c r="C227" s="21" t="s">
        <v>487</v>
      </c>
    </row>
    <row r="228" spans="2:3" x14ac:dyDescent="0.45">
      <c r="B228" s="20" t="s">
        <v>488</v>
      </c>
      <c r="C228" s="21" t="s">
        <v>489</v>
      </c>
    </row>
    <row r="229" spans="2:3" x14ac:dyDescent="0.45">
      <c r="B229" s="20" t="s">
        <v>490</v>
      </c>
      <c r="C229" s="21" t="s">
        <v>491</v>
      </c>
    </row>
    <row r="230" spans="2:3" x14ac:dyDescent="0.45">
      <c r="B230" s="20" t="s">
        <v>492</v>
      </c>
      <c r="C230" s="21" t="s">
        <v>493</v>
      </c>
    </row>
    <row r="231" spans="2:3" x14ac:dyDescent="0.45">
      <c r="B231" s="20" t="s">
        <v>494</v>
      </c>
      <c r="C231" s="21" t="s">
        <v>495</v>
      </c>
    </row>
    <row r="232" spans="2:3" x14ac:dyDescent="0.45">
      <c r="B232" s="20" t="s">
        <v>496</v>
      </c>
      <c r="C232" s="21" t="s">
        <v>497</v>
      </c>
    </row>
    <row r="233" spans="2:3" x14ac:dyDescent="0.45">
      <c r="B233" s="20" t="s">
        <v>498</v>
      </c>
      <c r="C233" s="21" t="s">
        <v>499</v>
      </c>
    </row>
    <row r="234" spans="2:3" x14ac:dyDescent="0.45">
      <c r="B234" s="20" t="s">
        <v>500</v>
      </c>
      <c r="C234" s="21" t="s">
        <v>501</v>
      </c>
    </row>
    <row r="235" spans="2:3" x14ac:dyDescent="0.45">
      <c r="B235" s="20" t="s">
        <v>502</v>
      </c>
      <c r="C235" s="21" t="s">
        <v>503</v>
      </c>
    </row>
    <row r="236" spans="2:3" x14ac:dyDescent="0.45">
      <c r="B236" s="20" t="s">
        <v>504</v>
      </c>
      <c r="C236" s="21" t="s">
        <v>505</v>
      </c>
    </row>
    <row r="237" spans="2:3" x14ac:dyDescent="0.45">
      <c r="B237" s="20" t="s">
        <v>506</v>
      </c>
      <c r="C237" s="21" t="s">
        <v>507</v>
      </c>
    </row>
    <row r="238" spans="2:3" x14ac:dyDescent="0.45">
      <c r="B238" s="20" t="s">
        <v>508</v>
      </c>
      <c r="C238" s="21" t="s">
        <v>509</v>
      </c>
    </row>
    <row r="239" spans="2:3" x14ac:dyDescent="0.45">
      <c r="B239" s="20" t="s">
        <v>510</v>
      </c>
      <c r="C239" s="21" t="s">
        <v>511</v>
      </c>
    </row>
    <row r="240" spans="2:3" x14ac:dyDescent="0.45">
      <c r="B240" s="20" t="s">
        <v>512</v>
      </c>
      <c r="C240" s="21" t="s">
        <v>513</v>
      </c>
    </row>
    <row r="241" spans="2:3" x14ac:dyDescent="0.45">
      <c r="B241" s="20" t="s">
        <v>514</v>
      </c>
      <c r="C241" s="21" t="s">
        <v>515</v>
      </c>
    </row>
    <row r="242" spans="2:3" x14ac:dyDescent="0.45">
      <c r="B242" s="20" t="s">
        <v>516</v>
      </c>
      <c r="C242" s="21" t="s">
        <v>517</v>
      </c>
    </row>
    <row r="243" spans="2:3" x14ac:dyDescent="0.45">
      <c r="B243" s="20" t="s">
        <v>518</v>
      </c>
      <c r="C243" s="21" t="s">
        <v>519</v>
      </c>
    </row>
    <row r="244" spans="2:3" x14ac:dyDescent="0.45">
      <c r="B244" s="20" t="s">
        <v>520</v>
      </c>
      <c r="C244" s="21" t="s">
        <v>521</v>
      </c>
    </row>
    <row r="245" spans="2:3" x14ac:dyDescent="0.45">
      <c r="B245" s="20" t="s">
        <v>522</v>
      </c>
      <c r="C245" s="21" t="s">
        <v>523</v>
      </c>
    </row>
    <row r="246" spans="2:3" x14ac:dyDescent="0.45">
      <c r="B246" s="20" t="s">
        <v>524</v>
      </c>
      <c r="C246" s="21" t="s">
        <v>525</v>
      </c>
    </row>
    <row r="247" spans="2:3" x14ac:dyDescent="0.45">
      <c r="B247" s="20" t="s">
        <v>526</v>
      </c>
      <c r="C247" s="21" t="s">
        <v>527</v>
      </c>
    </row>
    <row r="248" spans="2:3" x14ac:dyDescent="0.45">
      <c r="B248" s="20" t="s">
        <v>528</v>
      </c>
      <c r="C248" s="21" t="s">
        <v>529</v>
      </c>
    </row>
    <row r="249" spans="2:3" x14ac:dyDescent="0.45">
      <c r="B249" s="20" t="s">
        <v>530</v>
      </c>
      <c r="C249" s="21" t="s">
        <v>531</v>
      </c>
    </row>
    <row r="250" spans="2:3" x14ac:dyDescent="0.45">
      <c r="B250" s="20" t="s">
        <v>532</v>
      </c>
      <c r="C250" s="21" t="s">
        <v>533</v>
      </c>
    </row>
    <row r="251" spans="2:3" x14ac:dyDescent="0.45">
      <c r="B251" s="20" t="s">
        <v>534</v>
      </c>
      <c r="C251" s="21" t="s">
        <v>535</v>
      </c>
    </row>
    <row r="252" spans="2:3" x14ac:dyDescent="0.45">
      <c r="B252" s="20" t="s">
        <v>536</v>
      </c>
      <c r="C252" s="21" t="s">
        <v>537</v>
      </c>
    </row>
    <row r="253" spans="2:3" x14ac:dyDescent="0.45">
      <c r="B253" s="20" t="s">
        <v>538</v>
      </c>
      <c r="C253" s="21" t="s">
        <v>539</v>
      </c>
    </row>
    <row r="254" spans="2:3" x14ac:dyDescent="0.45">
      <c r="B254" s="20" t="s">
        <v>540</v>
      </c>
      <c r="C254" s="21" t="s">
        <v>541</v>
      </c>
    </row>
    <row r="255" spans="2:3" x14ac:dyDescent="0.45">
      <c r="B255" s="20" t="s">
        <v>542</v>
      </c>
      <c r="C255" s="21" t="s">
        <v>543</v>
      </c>
    </row>
    <row r="256" spans="2:3" x14ac:dyDescent="0.45">
      <c r="B256" s="20" t="s">
        <v>544</v>
      </c>
      <c r="C256" s="21" t="s">
        <v>545</v>
      </c>
    </row>
    <row r="257" spans="2:3" x14ac:dyDescent="0.45">
      <c r="B257" s="20" t="s">
        <v>546</v>
      </c>
      <c r="C257" s="21" t="s">
        <v>547</v>
      </c>
    </row>
    <row r="258" spans="2:3" x14ac:dyDescent="0.45">
      <c r="B258" s="20" t="s">
        <v>548</v>
      </c>
      <c r="C258" s="21" t="s">
        <v>549</v>
      </c>
    </row>
    <row r="259" spans="2:3" x14ac:dyDescent="0.45">
      <c r="B259" s="20" t="s">
        <v>550</v>
      </c>
      <c r="C259" s="21" t="s">
        <v>551</v>
      </c>
    </row>
    <row r="260" spans="2:3" x14ac:dyDescent="0.45">
      <c r="B260" s="20" t="s">
        <v>552</v>
      </c>
      <c r="C260" s="21" t="s">
        <v>553</v>
      </c>
    </row>
    <row r="261" spans="2:3" x14ac:dyDescent="0.45">
      <c r="B261" s="20" t="s">
        <v>554</v>
      </c>
      <c r="C261" s="21" t="s">
        <v>555</v>
      </c>
    </row>
    <row r="262" spans="2:3" x14ac:dyDescent="0.45">
      <c r="B262" s="20" t="s">
        <v>556</v>
      </c>
      <c r="C262" s="21" t="s">
        <v>557</v>
      </c>
    </row>
    <row r="263" spans="2:3" x14ac:dyDescent="0.45">
      <c r="B263" s="20" t="s">
        <v>558</v>
      </c>
      <c r="C263" s="21" t="s">
        <v>559</v>
      </c>
    </row>
    <row r="264" spans="2:3" x14ac:dyDescent="0.45">
      <c r="B264" s="20" t="s">
        <v>560</v>
      </c>
      <c r="C264" s="21" t="s">
        <v>561</v>
      </c>
    </row>
    <row r="265" spans="2:3" x14ac:dyDescent="0.45">
      <c r="B265" s="20" t="s">
        <v>562</v>
      </c>
      <c r="C265" s="21" t="s">
        <v>563</v>
      </c>
    </row>
    <row r="266" spans="2:3" x14ac:dyDescent="0.45">
      <c r="B266" s="20" t="s">
        <v>564</v>
      </c>
      <c r="C266" s="21" t="s">
        <v>565</v>
      </c>
    </row>
    <row r="267" spans="2:3" x14ac:dyDescent="0.45">
      <c r="B267" s="20" t="s">
        <v>566</v>
      </c>
      <c r="C267" s="21" t="s">
        <v>567</v>
      </c>
    </row>
    <row r="268" spans="2:3" x14ac:dyDescent="0.45">
      <c r="B268" s="20" t="s">
        <v>568</v>
      </c>
      <c r="C268" s="21" t="s">
        <v>46</v>
      </c>
    </row>
    <row r="269" spans="2:3" x14ac:dyDescent="0.45">
      <c r="B269" s="20" t="s">
        <v>569</v>
      </c>
      <c r="C269" s="21" t="s">
        <v>570</v>
      </c>
    </row>
    <row r="270" spans="2:3" x14ac:dyDescent="0.45">
      <c r="B270" s="20" t="s">
        <v>571</v>
      </c>
      <c r="C270" s="21" t="s">
        <v>572</v>
      </c>
    </row>
    <row r="271" spans="2:3" x14ac:dyDescent="0.45">
      <c r="B271" s="20" t="s">
        <v>573</v>
      </c>
      <c r="C271" s="21" t="s">
        <v>574</v>
      </c>
    </row>
    <row r="272" spans="2:3" x14ac:dyDescent="0.45">
      <c r="B272" s="20" t="s">
        <v>575</v>
      </c>
      <c r="C272" s="21" t="s">
        <v>44</v>
      </c>
    </row>
    <row r="273" spans="2:3" x14ac:dyDescent="0.45">
      <c r="B273" s="20" t="s">
        <v>576</v>
      </c>
      <c r="C273" s="21" t="s">
        <v>577</v>
      </c>
    </row>
    <row r="274" spans="2:3" x14ac:dyDescent="0.45">
      <c r="B274" s="20" t="s">
        <v>578</v>
      </c>
      <c r="C274" s="21" t="s">
        <v>579</v>
      </c>
    </row>
    <row r="275" spans="2:3" x14ac:dyDescent="0.45">
      <c r="B275" s="20" t="s">
        <v>580</v>
      </c>
      <c r="C275" s="21" t="s">
        <v>581</v>
      </c>
    </row>
    <row r="276" spans="2:3" x14ac:dyDescent="0.45">
      <c r="B276" s="20" t="s">
        <v>582</v>
      </c>
      <c r="C276" s="21" t="s">
        <v>583</v>
      </c>
    </row>
    <row r="277" spans="2:3" x14ac:dyDescent="0.45">
      <c r="B277" s="20" t="s">
        <v>584</v>
      </c>
      <c r="C277" s="21" t="s">
        <v>585</v>
      </c>
    </row>
    <row r="278" spans="2:3" x14ac:dyDescent="0.45">
      <c r="B278" s="20" t="s">
        <v>586</v>
      </c>
      <c r="C278" s="21" t="s">
        <v>587</v>
      </c>
    </row>
    <row r="279" spans="2:3" x14ac:dyDescent="0.45">
      <c r="B279" s="20" t="s">
        <v>588</v>
      </c>
      <c r="C279" s="21" t="s">
        <v>589</v>
      </c>
    </row>
    <row r="280" spans="2:3" x14ac:dyDescent="0.45">
      <c r="B280" s="20" t="s">
        <v>590</v>
      </c>
      <c r="C280" s="21" t="s">
        <v>591</v>
      </c>
    </row>
    <row r="281" spans="2:3" x14ac:dyDescent="0.45">
      <c r="B281" s="20" t="s">
        <v>592</v>
      </c>
      <c r="C281" s="21" t="s">
        <v>593</v>
      </c>
    </row>
    <row r="282" spans="2:3" x14ac:dyDescent="0.45">
      <c r="B282" s="20" t="s">
        <v>594</v>
      </c>
      <c r="C282" s="21" t="s">
        <v>595</v>
      </c>
    </row>
    <row r="283" spans="2:3" x14ac:dyDescent="0.45">
      <c r="B283" s="20" t="s">
        <v>596</v>
      </c>
      <c r="C283" s="21" t="s">
        <v>597</v>
      </c>
    </row>
    <row r="284" spans="2:3" x14ac:dyDescent="0.45">
      <c r="B284" s="20" t="s">
        <v>598</v>
      </c>
      <c r="C284" s="21" t="s">
        <v>599</v>
      </c>
    </row>
    <row r="285" spans="2:3" x14ac:dyDescent="0.45">
      <c r="B285" s="20" t="s">
        <v>600</v>
      </c>
      <c r="C285" s="21" t="s">
        <v>601</v>
      </c>
    </row>
    <row r="286" spans="2:3" x14ac:dyDescent="0.45">
      <c r="B286" s="20" t="s">
        <v>602</v>
      </c>
      <c r="C286" s="21" t="s">
        <v>603</v>
      </c>
    </row>
    <row r="287" spans="2:3" x14ac:dyDescent="0.45">
      <c r="B287" s="20" t="s">
        <v>604</v>
      </c>
      <c r="C287" s="21" t="s">
        <v>605</v>
      </c>
    </row>
    <row r="288" spans="2:3" x14ac:dyDescent="0.45">
      <c r="B288" s="20" t="s">
        <v>606</v>
      </c>
      <c r="C288" s="21" t="s">
        <v>607</v>
      </c>
    </row>
    <row r="289" spans="2:3" x14ac:dyDescent="0.45">
      <c r="B289" s="20" t="s">
        <v>608</v>
      </c>
      <c r="C289" s="21" t="s">
        <v>609</v>
      </c>
    </row>
    <row r="290" spans="2:3" x14ac:dyDescent="0.45">
      <c r="B290" s="20" t="s">
        <v>610</v>
      </c>
      <c r="C290" s="21" t="s">
        <v>611</v>
      </c>
    </row>
    <row r="291" spans="2:3" x14ac:dyDescent="0.45">
      <c r="B291" s="20" t="s">
        <v>612</v>
      </c>
      <c r="C291" s="21" t="s">
        <v>613</v>
      </c>
    </row>
    <row r="292" spans="2:3" x14ac:dyDescent="0.45">
      <c r="B292" s="20" t="s">
        <v>614</v>
      </c>
      <c r="C292" s="21" t="s">
        <v>615</v>
      </c>
    </row>
    <row r="293" spans="2:3" x14ac:dyDescent="0.45">
      <c r="B293" s="20" t="s">
        <v>616</v>
      </c>
      <c r="C293" s="21" t="s">
        <v>617</v>
      </c>
    </row>
    <row r="294" spans="2:3" x14ac:dyDescent="0.45">
      <c r="B294" s="20" t="s">
        <v>618</v>
      </c>
      <c r="C294" s="21" t="s">
        <v>619</v>
      </c>
    </row>
    <row r="295" spans="2:3" x14ac:dyDescent="0.45">
      <c r="B295" s="20" t="s">
        <v>620</v>
      </c>
      <c r="C295" s="21" t="s">
        <v>621</v>
      </c>
    </row>
    <row r="296" spans="2:3" x14ac:dyDescent="0.45">
      <c r="B296" s="20" t="s">
        <v>622</v>
      </c>
      <c r="C296" s="21" t="s">
        <v>623</v>
      </c>
    </row>
    <row r="297" spans="2:3" x14ac:dyDescent="0.45">
      <c r="B297" s="20" t="s">
        <v>624</v>
      </c>
      <c r="C297" s="21" t="s">
        <v>625</v>
      </c>
    </row>
    <row r="298" spans="2:3" x14ac:dyDescent="0.45">
      <c r="B298" s="20" t="s">
        <v>626</v>
      </c>
      <c r="C298" s="21" t="s">
        <v>627</v>
      </c>
    </row>
    <row r="299" spans="2:3" x14ac:dyDescent="0.45">
      <c r="B299" s="20" t="s">
        <v>628</v>
      </c>
      <c r="C299" s="21" t="s">
        <v>629</v>
      </c>
    </row>
    <row r="300" spans="2:3" x14ac:dyDescent="0.45">
      <c r="B300" s="20" t="s">
        <v>630</v>
      </c>
      <c r="C300" s="21" t="s">
        <v>631</v>
      </c>
    </row>
    <row r="301" spans="2:3" x14ac:dyDescent="0.45">
      <c r="B301" s="20" t="s">
        <v>632</v>
      </c>
      <c r="C301" s="21" t="s">
        <v>633</v>
      </c>
    </row>
    <row r="302" spans="2:3" x14ac:dyDescent="0.45">
      <c r="B302" s="20" t="s">
        <v>634</v>
      </c>
      <c r="C302" s="21" t="s">
        <v>635</v>
      </c>
    </row>
    <row r="303" spans="2:3" x14ac:dyDescent="0.45">
      <c r="B303" s="20" t="s">
        <v>636</v>
      </c>
      <c r="C303" s="21" t="s">
        <v>637</v>
      </c>
    </row>
    <row r="304" spans="2:3" x14ac:dyDescent="0.45">
      <c r="B304" s="20" t="s">
        <v>638</v>
      </c>
      <c r="C304" s="21" t="s">
        <v>639</v>
      </c>
    </row>
    <row r="305" spans="2:3" x14ac:dyDescent="0.45">
      <c r="B305" s="20" t="s">
        <v>640</v>
      </c>
      <c r="C305" s="21" t="s">
        <v>641</v>
      </c>
    </row>
    <row r="306" spans="2:3" x14ac:dyDescent="0.45">
      <c r="B306" s="20" t="s">
        <v>642</v>
      </c>
      <c r="C306" s="21" t="s">
        <v>643</v>
      </c>
    </row>
    <row r="307" spans="2:3" x14ac:dyDescent="0.45">
      <c r="B307" s="20" t="s">
        <v>644</v>
      </c>
      <c r="C307" s="21" t="s">
        <v>645</v>
      </c>
    </row>
    <row r="308" spans="2:3" x14ac:dyDescent="0.45">
      <c r="B308" s="20" t="s">
        <v>646</v>
      </c>
      <c r="C308" s="21" t="s">
        <v>647</v>
      </c>
    </row>
    <row r="309" spans="2:3" x14ac:dyDescent="0.45">
      <c r="B309" s="20" t="s">
        <v>648</v>
      </c>
      <c r="C309" s="21" t="s">
        <v>649</v>
      </c>
    </row>
    <row r="310" spans="2:3" x14ac:dyDescent="0.45">
      <c r="B310" s="20" t="s">
        <v>650</v>
      </c>
      <c r="C310" s="21" t="s">
        <v>651</v>
      </c>
    </row>
    <row r="311" spans="2:3" x14ac:dyDescent="0.45">
      <c r="B311" s="20" t="s">
        <v>652</v>
      </c>
      <c r="C311" s="21" t="s">
        <v>653</v>
      </c>
    </row>
    <row r="312" spans="2:3" x14ac:dyDescent="0.45">
      <c r="B312" s="20" t="s">
        <v>654</v>
      </c>
      <c r="C312" s="21" t="s">
        <v>655</v>
      </c>
    </row>
    <row r="313" spans="2:3" x14ac:dyDescent="0.45">
      <c r="B313" s="20" t="s">
        <v>656</v>
      </c>
      <c r="C313" s="21" t="s">
        <v>657</v>
      </c>
    </row>
    <row r="314" spans="2:3" x14ac:dyDescent="0.45">
      <c r="B314" s="20" t="s">
        <v>658</v>
      </c>
      <c r="C314" s="21" t="s">
        <v>659</v>
      </c>
    </row>
    <row r="315" spans="2:3" x14ac:dyDescent="0.45">
      <c r="B315" s="20" t="s">
        <v>660</v>
      </c>
      <c r="C315" s="21" t="s">
        <v>661</v>
      </c>
    </row>
    <row r="316" spans="2:3" x14ac:dyDescent="0.45">
      <c r="B316" s="20" t="s">
        <v>662</v>
      </c>
      <c r="C316" s="21" t="s">
        <v>663</v>
      </c>
    </row>
    <row r="317" spans="2:3" x14ac:dyDescent="0.45">
      <c r="B317" s="20" t="s">
        <v>664</v>
      </c>
      <c r="C317" s="21" t="s">
        <v>665</v>
      </c>
    </row>
    <row r="318" spans="2:3" x14ac:dyDescent="0.45">
      <c r="B318" s="20" t="s">
        <v>666</v>
      </c>
      <c r="C318" s="21" t="s">
        <v>667</v>
      </c>
    </row>
    <row r="319" spans="2:3" x14ac:dyDescent="0.45">
      <c r="B319" s="20" t="s">
        <v>668</v>
      </c>
      <c r="C319" s="21" t="s">
        <v>669</v>
      </c>
    </row>
    <row r="320" spans="2:3" x14ac:dyDescent="0.45">
      <c r="B320" s="20" t="s">
        <v>670</v>
      </c>
      <c r="C320" s="21" t="s">
        <v>671</v>
      </c>
    </row>
    <row r="321" spans="2:3" x14ac:dyDescent="0.45">
      <c r="B321" s="20" t="s">
        <v>672</v>
      </c>
      <c r="C321" s="21" t="s">
        <v>673</v>
      </c>
    </row>
    <row r="322" spans="2:3" x14ac:dyDescent="0.45">
      <c r="B322" s="20" t="s">
        <v>674</v>
      </c>
      <c r="C322" s="21" t="s">
        <v>675</v>
      </c>
    </row>
    <row r="323" spans="2:3" x14ac:dyDescent="0.45">
      <c r="B323" s="20" t="s">
        <v>676</v>
      </c>
      <c r="C323" s="21" t="s">
        <v>677</v>
      </c>
    </row>
    <row r="324" spans="2:3" x14ac:dyDescent="0.45">
      <c r="B324" s="20" t="s">
        <v>678</v>
      </c>
      <c r="C324" s="21" t="s">
        <v>679</v>
      </c>
    </row>
    <row r="325" spans="2:3" x14ac:dyDescent="0.45">
      <c r="B325" s="20" t="s">
        <v>680</v>
      </c>
      <c r="C325" s="21" t="s">
        <v>681</v>
      </c>
    </row>
    <row r="326" spans="2:3" x14ac:dyDescent="0.45">
      <c r="B326" s="20" t="s">
        <v>682</v>
      </c>
      <c r="C326" s="21" t="s">
        <v>683</v>
      </c>
    </row>
    <row r="327" spans="2:3" x14ac:dyDescent="0.45">
      <c r="B327" s="20" t="s">
        <v>684</v>
      </c>
      <c r="C327" s="21" t="s">
        <v>685</v>
      </c>
    </row>
    <row r="328" spans="2:3" x14ac:dyDescent="0.45">
      <c r="B328" s="20" t="s">
        <v>686</v>
      </c>
      <c r="C328" s="21" t="s">
        <v>687</v>
      </c>
    </row>
    <row r="329" spans="2:3" x14ac:dyDescent="0.45">
      <c r="B329" s="20" t="s">
        <v>688</v>
      </c>
      <c r="C329" s="21" t="s">
        <v>689</v>
      </c>
    </row>
    <row r="330" spans="2:3" x14ac:dyDescent="0.45">
      <c r="B330" s="20" t="s">
        <v>690</v>
      </c>
      <c r="C330" s="21" t="s">
        <v>691</v>
      </c>
    </row>
    <row r="331" spans="2:3" x14ac:dyDescent="0.45">
      <c r="B331" s="20" t="s">
        <v>692</v>
      </c>
      <c r="C331" s="21" t="s">
        <v>693</v>
      </c>
    </row>
    <row r="332" spans="2:3" x14ac:dyDescent="0.45">
      <c r="B332" s="20" t="s">
        <v>694</v>
      </c>
      <c r="C332" s="21" t="s">
        <v>695</v>
      </c>
    </row>
    <row r="333" spans="2:3" x14ac:dyDescent="0.45">
      <c r="B333" s="20" t="s">
        <v>696</v>
      </c>
      <c r="C333" s="21" t="s">
        <v>697</v>
      </c>
    </row>
    <row r="334" spans="2:3" x14ac:dyDescent="0.45">
      <c r="B334" s="20" t="s">
        <v>698</v>
      </c>
      <c r="C334" s="21" t="s">
        <v>699</v>
      </c>
    </row>
    <row r="335" spans="2:3" x14ac:dyDescent="0.45">
      <c r="B335" s="20" t="s">
        <v>700</v>
      </c>
      <c r="C335" s="21" t="s">
        <v>701</v>
      </c>
    </row>
    <row r="336" spans="2:3" x14ac:dyDescent="0.45">
      <c r="B336" s="20" t="s">
        <v>702</v>
      </c>
      <c r="C336" s="21" t="s">
        <v>703</v>
      </c>
    </row>
    <row r="337" spans="2:3" x14ac:dyDescent="0.45">
      <c r="B337" s="20" t="s">
        <v>704</v>
      </c>
      <c r="C337" s="21" t="s">
        <v>705</v>
      </c>
    </row>
    <row r="338" spans="2:3" x14ac:dyDescent="0.45">
      <c r="B338" s="20" t="s">
        <v>706</v>
      </c>
      <c r="C338" s="21" t="s">
        <v>707</v>
      </c>
    </row>
    <row r="339" spans="2:3" x14ac:dyDescent="0.45">
      <c r="B339" s="20" t="s">
        <v>708</v>
      </c>
      <c r="C339" s="21" t="s">
        <v>709</v>
      </c>
    </row>
    <row r="340" spans="2:3" x14ac:dyDescent="0.45">
      <c r="B340" s="20" t="s">
        <v>710</v>
      </c>
      <c r="C340" s="21" t="s">
        <v>711</v>
      </c>
    </row>
    <row r="341" spans="2:3" x14ac:dyDescent="0.45">
      <c r="B341" s="20" t="s">
        <v>712</v>
      </c>
      <c r="C341" s="21" t="s">
        <v>713</v>
      </c>
    </row>
    <row r="342" spans="2:3" x14ac:dyDescent="0.45">
      <c r="B342" s="20" t="s">
        <v>714</v>
      </c>
      <c r="C342" s="21" t="s">
        <v>715</v>
      </c>
    </row>
    <row r="343" spans="2:3" x14ac:dyDescent="0.45">
      <c r="B343" s="20" t="s">
        <v>716</v>
      </c>
      <c r="C343" s="21" t="s">
        <v>717</v>
      </c>
    </row>
    <row r="344" spans="2:3" x14ac:dyDescent="0.45">
      <c r="B344" s="20" t="s">
        <v>718</v>
      </c>
      <c r="C344" s="21" t="s">
        <v>719</v>
      </c>
    </row>
    <row r="345" spans="2:3" x14ac:dyDescent="0.45">
      <c r="B345" s="20" t="s">
        <v>720</v>
      </c>
      <c r="C345" s="21" t="s">
        <v>721</v>
      </c>
    </row>
    <row r="346" spans="2:3" x14ac:dyDescent="0.45">
      <c r="B346" s="20" t="s">
        <v>722</v>
      </c>
      <c r="C346" s="21" t="s">
        <v>723</v>
      </c>
    </row>
    <row r="347" spans="2:3" x14ac:dyDescent="0.45">
      <c r="B347" s="20" t="s">
        <v>724</v>
      </c>
      <c r="C347" s="21" t="s">
        <v>725</v>
      </c>
    </row>
    <row r="348" spans="2:3" x14ac:dyDescent="0.45">
      <c r="B348" s="20" t="s">
        <v>726</v>
      </c>
      <c r="C348" s="21" t="s">
        <v>727</v>
      </c>
    </row>
    <row r="349" spans="2:3" x14ac:dyDescent="0.45">
      <c r="B349" s="20" t="s">
        <v>728</v>
      </c>
      <c r="C349" s="21" t="s">
        <v>729</v>
      </c>
    </row>
    <row r="350" spans="2:3" x14ac:dyDescent="0.45">
      <c r="B350" s="20" t="s">
        <v>730</v>
      </c>
      <c r="C350" s="21" t="s">
        <v>731</v>
      </c>
    </row>
    <row r="351" spans="2:3" x14ac:dyDescent="0.45">
      <c r="B351" s="20" t="s">
        <v>732</v>
      </c>
      <c r="C351" s="21" t="s">
        <v>733</v>
      </c>
    </row>
    <row r="352" spans="2:3" x14ac:dyDescent="0.45">
      <c r="B352" s="20" t="s">
        <v>734</v>
      </c>
      <c r="C352" s="21" t="s">
        <v>735</v>
      </c>
    </row>
    <row r="353" spans="2:3" x14ac:dyDescent="0.45">
      <c r="B353" s="20" t="s">
        <v>736</v>
      </c>
      <c r="C353" s="21" t="s">
        <v>737</v>
      </c>
    </row>
    <row r="354" spans="2:3" x14ac:dyDescent="0.45">
      <c r="B354" s="20" t="s">
        <v>738</v>
      </c>
      <c r="C354" s="21" t="s">
        <v>739</v>
      </c>
    </row>
    <row r="355" spans="2:3" x14ac:dyDescent="0.45">
      <c r="B355" s="20" t="s">
        <v>740</v>
      </c>
      <c r="C355" s="21" t="s">
        <v>741</v>
      </c>
    </row>
    <row r="356" spans="2:3" x14ac:dyDescent="0.45">
      <c r="B356" s="20" t="s">
        <v>742</v>
      </c>
      <c r="C356" s="21" t="s">
        <v>743</v>
      </c>
    </row>
    <row r="357" spans="2:3" x14ac:dyDescent="0.45">
      <c r="B357" s="20" t="s">
        <v>744</v>
      </c>
      <c r="C357" s="21" t="s">
        <v>745</v>
      </c>
    </row>
    <row r="358" spans="2:3" x14ac:dyDescent="0.45">
      <c r="B358" s="20" t="s">
        <v>746</v>
      </c>
      <c r="C358" s="21" t="s">
        <v>747</v>
      </c>
    </row>
    <row r="359" spans="2:3" x14ac:dyDescent="0.45">
      <c r="B359" s="20" t="s">
        <v>748</v>
      </c>
      <c r="C359" s="21" t="s">
        <v>749</v>
      </c>
    </row>
    <row r="360" spans="2:3" x14ac:dyDescent="0.45">
      <c r="B360" s="20" t="s">
        <v>750</v>
      </c>
      <c r="C360" s="21" t="s">
        <v>751</v>
      </c>
    </row>
    <row r="361" spans="2:3" x14ac:dyDescent="0.45">
      <c r="B361" s="20" t="s">
        <v>752</v>
      </c>
      <c r="C361" s="21" t="s">
        <v>753</v>
      </c>
    </row>
    <row r="362" spans="2:3" x14ac:dyDescent="0.45">
      <c r="B362" s="20" t="s">
        <v>754</v>
      </c>
      <c r="C362" s="21" t="s">
        <v>755</v>
      </c>
    </row>
    <row r="363" spans="2:3" x14ac:dyDescent="0.45">
      <c r="B363" s="20" t="s">
        <v>756</v>
      </c>
      <c r="C363" s="21" t="s">
        <v>757</v>
      </c>
    </row>
    <row r="364" spans="2:3" x14ac:dyDescent="0.45">
      <c r="B364" s="20" t="s">
        <v>758</v>
      </c>
      <c r="C364" s="21" t="s">
        <v>759</v>
      </c>
    </row>
    <row r="365" spans="2:3" x14ac:dyDescent="0.45">
      <c r="B365" s="20" t="s">
        <v>760</v>
      </c>
      <c r="C365" s="21" t="s">
        <v>761</v>
      </c>
    </row>
    <row r="366" spans="2:3" x14ac:dyDescent="0.45">
      <c r="B366" s="20" t="s">
        <v>762</v>
      </c>
      <c r="C366" s="21" t="s">
        <v>763</v>
      </c>
    </row>
    <row r="367" spans="2:3" x14ac:dyDescent="0.45">
      <c r="B367" s="20" t="s">
        <v>764</v>
      </c>
      <c r="C367" s="21" t="s">
        <v>765</v>
      </c>
    </row>
    <row r="368" spans="2:3" x14ac:dyDescent="0.45">
      <c r="B368" s="20" t="s">
        <v>766</v>
      </c>
      <c r="C368" s="21" t="s">
        <v>767</v>
      </c>
    </row>
    <row r="369" spans="2:3" x14ac:dyDescent="0.45">
      <c r="B369" s="20" t="s">
        <v>768</v>
      </c>
      <c r="C369" s="21" t="s">
        <v>769</v>
      </c>
    </row>
    <row r="370" spans="2:3" x14ac:dyDescent="0.45">
      <c r="B370" s="20" t="s">
        <v>770</v>
      </c>
      <c r="C370" s="21" t="s">
        <v>771</v>
      </c>
    </row>
    <row r="371" spans="2:3" x14ac:dyDescent="0.45">
      <c r="B371" s="20" t="s">
        <v>772</v>
      </c>
      <c r="C371" s="21" t="s">
        <v>773</v>
      </c>
    </row>
    <row r="372" spans="2:3" x14ac:dyDescent="0.45">
      <c r="B372" s="20" t="s">
        <v>774</v>
      </c>
      <c r="C372" s="21" t="s">
        <v>775</v>
      </c>
    </row>
    <row r="373" spans="2:3" x14ac:dyDescent="0.45">
      <c r="B373" s="20" t="s">
        <v>776</v>
      </c>
      <c r="C373" s="21" t="s">
        <v>777</v>
      </c>
    </row>
    <row r="374" spans="2:3" x14ac:dyDescent="0.45">
      <c r="B374" s="20" t="s">
        <v>778</v>
      </c>
      <c r="C374" s="21" t="s">
        <v>779</v>
      </c>
    </row>
    <row r="375" spans="2:3" x14ac:dyDescent="0.45">
      <c r="B375" s="20" t="s">
        <v>780</v>
      </c>
      <c r="C375" s="21" t="s">
        <v>781</v>
      </c>
    </row>
    <row r="376" spans="2:3" x14ac:dyDescent="0.45">
      <c r="B376" s="20" t="s">
        <v>782</v>
      </c>
      <c r="C376" s="21" t="s">
        <v>783</v>
      </c>
    </row>
    <row r="377" spans="2:3" x14ac:dyDescent="0.45">
      <c r="B377" s="20" t="s">
        <v>784</v>
      </c>
      <c r="C377" s="21" t="s">
        <v>785</v>
      </c>
    </row>
    <row r="378" spans="2:3" x14ac:dyDescent="0.45">
      <c r="B378" s="20" t="s">
        <v>786</v>
      </c>
      <c r="C378" s="21" t="s">
        <v>787</v>
      </c>
    </row>
    <row r="379" spans="2:3" x14ac:dyDescent="0.45">
      <c r="B379" s="20" t="s">
        <v>788</v>
      </c>
      <c r="C379" s="21" t="s">
        <v>789</v>
      </c>
    </row>
    <row r="380" spans="2:3" x14ac:dyDescent="0.45">
      <c r="B380" s="20" t="s">
        <v>790</v>
      </c>
      <c r="C380" s="21" t="s">
        <v>791</v>
      </c>
    </row>
    <row r="381" spans="2:3" x14ac:dyDescent="0.45">
      <c r="B381" s="20" t="s">
        <v>792</v>
      </c>
      <c r="C381" s="21" t="s">
        <v>793</v>
      </c>
    </row>
    <row r="382" spans="2:3" x14ac:dyDescent="0.45">
      <c r="B382" s="20" t="s">
        <v>794</v>
      </c>
      <c r="C382" s="21" t="s">
        <v>795</v>
      </c>
    </row>
    <row r="383" spans="2:3" x14ac:dyDescent="0.45">
      <c r="B383" s="20" t="s">
        <v>796</v>
      </c>
      <c r="C383" s="21" t="s">
        <v>797</v>
      </c>
    </row>
    <row r="384" spans="2:3" x14ac:dyDescent="0.45">
      <c r="B384" s="20" t="s">
        <v>798</v>
      </c>
      <c r="C384" s="21" t="s">
        <v>799</v>
      </c>
    </row>
    <row r="385" spans="2:3" x14ac:dyDescent="0.45">
      <c r="B385" s="20" t="s">
        <v>800</v>
      </c>
      <c r="C385" s="21" t="s">
        <v>801</v>
      </c>
    </row>
    <row r="386" spans="2:3" x14ac:dyDescent="0.45">
      <c r="B386" s="20" t="s">
        <v>802</v>
      </c>
      <c r="C386" s="21" t="s">
        <v>803</v>
      </c>
    </row>
    <row r="387" spans="2:3" x14ac:dyDescent="0.45">
      <c r="B387" s="20" t="s">
        <v>804</v>
      </c>
      <c r="C387" s="21" t="s">
        <v>805</v>
      </c>
    </row>
    <row r="388" spans="2:3" x14ac:dyDescent="0.45">
      <c r="B388" s="20" t="s">
        <v>806</v>
      </c>
      <c r="C388" s="21" t="s">
        <v>807</v>
      </c>
    </row>
    <row r="389" spans="2:3" x14ac:dyDescent="0.45">
      <c r="B389" s="20" t="s">
        <v>808</v>
      </c>
      <c r="C389" s="21" t="s">
        <v>809</v>
      </c>
    </row>
    <row r="390" spans="2:3" x14ac:dyDescent="0.45">
      <c r="B390" s="20" t="s">
        <v>810</v>
      </c>
      <c r="C390" s="21" t="s">
        <v>811</v>
      </c>
    </row>
    <row r="391" spans="2:3" x14ac:dyDescent="0.45">
      <c r="B391" s="20" t="s">
        <v>812</v>
      </c>
      <c r="C391" s="21" t="s">
        <v>813</v>
      </c>
    </row>
    <row r="392" spans="2:3" x14ac:dyDescent="0.45">
      <c r="B392" s="20" t="s">
        <v>814</v>
      </c>
      <c r="C392" s="21" t="s">
        <v>815</v>
      </c>
    </row>
    <row r="393" spans="2:3" x14ac:dyDescent="0.45">
      <c r="B393" s="20" t="s">
        <v>816</v>
      </c>
      <c r="C393" s="21" t="s">
        <v>817</v>
      </c>
    </row>
    <row r="394" spans="2:3" x14ac:dyDescent="0.45">
      <c r="B394" s="20" t="s">
        <v>818</v>
      </c>
      <c r="C394" s="21" t="s">
        <v>819</v>
      </c>
    </row>
    <row r="395" spans="2:3" x14ac:dyDescent="0.45">
      <c r="B395" s="20" t="s">
        <v>820</v>
      </c>
      <c r="C395" s="21" t="s">
        <v>821</v>
      </c>
    </row>
    <row r="396" spans="2:3" x14ac:dyDescent="0.45">
      <c r="B396" s="20" t="s">
        <v>822</v>
      </c>
      <c r="C396" s="21" t="s">
        <v>823</v>
      </c>
    </row>
    <row r="397" spans="2:3" x14ac:dyDescent="0.45">
      <c r="B397" s="20" t="s">
        <v>824</v>
      </c>
      <c r="C397" s="21" t="s">
        <v>825</v>
      </c>
    </row>
    <row r="398" spans="2:3" x14ac:dyDescent="0.45">
      <c r="B398" s="20" t="s">
        <v>826</v>
      </c>
      <c r="C398" s="21" t="s">
        <v>827</v>
      </c>
    </row>
    <row r="399" spans="2:3" x14ac:dyDescent="0.45">
      <c r="B399" s="20" t="s">
        <v>828</v>
      </c>
      <c r="C399" s="21" t="s">
        <v>829</v>
      </c>
    </row>
    <row r="400" spans="2:3" x14ac:dyDescent="0.45">
      <c r="B400" s="20" t="s">
        <v>830</v>
      </c>
      <c r="C400" s="21" t="s">
        <v>831</v>
      </c>
    </row>
    <row r="401" spans="2:3" x14ac:dyDescent="0.45">
      <c r="B401" s="20" t="s">
        <v>832</v>
      </c>
      <c r="C401" s="21" t="s">
        <v>833</v>
      </c>
    </row>
    <row r="402" spans="2:3" x14ac:dyDescent="0.45">
      <c r="B402" s="20" t="s">
        <v>834</v>
      </c>
      <c r="C402" s="21" t="s">
        <v>835</v>
      </c>
    </row>
    <row r="403" spans="2:3" x14ac:dyDescent="0.45">
      <c r="B403" s="20" t="s">
        <v>836</v>
      </c>
      <c r="C403" s="21" t="s">
        <v>837</v>
      </c>
    </row>
    <row r="404" spans="2:3" x14ac:dyDescent="0.45">
      <c r="B404" s="20" t="s">
        <v>838</v>
      </c>
      <c r="C404" s="21" t="s">
        <v>839</v>
      </c>
    </row>
    <row r="405" spans="2:3" x14ac:dyDescent="0.45">
      <c r="B405" s="20" t="s">
        <v>840</v>
      </c>
      <c r="C405" s="21" t="s">
        <v>841</v>
      </c>
    </row>
    <row r="406" spans="2:3" x14ac:dyDescent="0.45">
      <c r="B406" s="20" t="s">
        <v>842</v>
      </c>
      <c r="C406" s="21" t="s">
        <v>843</v>
      </c>
    </row>
    <row r="407" spans="2:3" x14ac:dyDescent="0.45">
      <c r="B407" s="20" t="s">
        <v>844</v>
      </c>
      <c r="C407" s="21" t="s">
        <v>845</v>
      </c>
    </row>
    <row r="408" spans="2:3" x14ac:dyDescent="0.45">
      <c r="B408" s="20" t="s">
        <v>846</v>
      </c>
      <c r="C408" s="21" t="s">
        <v>847</v>
      </c>
    </row>
    <row r="409" spans="2:3" x14ac:dyDescent="0.45">
      <c r="B409" s="20" t="s">
        <v>848</v>
      </c>
      <c r="C409" s="21" t="s">
        <v>849</v>
      </c>
    </row>
    <row r="410" spans="2:3" x14ac:dyDescent="0.45">
      <c r="B410" s="20" t="s">
        <v>850</v>
      </c>
      <c r="C410" s="21" t="s">
        <v>851</v>
      </c>
    </row>
    <row r="411" spans="2:3" x14ac:dyDescent="0.45">
      <c r="B411" s="20" t="s">
        <v>852</v>
      </c>
      <c r="C411" s="21" t="s">
        <v>853</v>
      </c>
    </row>
    <row r="412" spans="2:3" x14ac:dyDescent="0.45">
      <c r="B412" s="20" t="s">
        <v>854</v>
      </c>
      <c r="C412" s="21" t="s">
        <v>855</v>
      </c>
    </row>
    <row r="413" spans="2:3" x14ac:dyDescent="0.45">
      <c r="B413" s="20" t="s">
        <v>856</v>
      </c>
      <c r="C413" s="21" t="s">
        <v>857</v>
      </c>
    </row>
    <row r="414" spans="2:3" x14ac:dyDescent="0.45">
      <c r="B414" s="20" t="s">
        <v>858</v>
      </c>
      <c r="C414" s="21" t="s">
        <v>859</v>
      </c>
    </row>
    <row r="415" spans="2:3" x14ac:dyDescent="0.45">
      <c r="B415" s="20" t="s">
        <v>860</v>
      </c>
      <c r="C415" s="21" t="s">
        <v>861</v>
      </c>
    </row>
    <row r="416" spans="2:3" x14ac:dyDescent="0.45">
      <c r="B416" s="20" t="s">
        <v>862</v>
      </c>
      <c r="C416" s="21" t="s">
        <v>863</v>
      </c>
    </row>
    <row r="417" spans="2:3" x14ac:dyDescent="0.45">
      <c r="B417" s="20" t="s">
        <v>864</v>
      </c>
      <c r="C417" s="21" t="s">
        <v>865</v>
      </c>
    </row>
    <row r="418" spans="2:3" x14ac:dyDescent="0.45">
      <c r="B418" s="20" t="s">
        <v>866</v>
      </c>
      <c r="C418" s="21" t="s">
        <v>867</v>
      </c>
    </row>
    <row r="419" spans="2:3" x14ac:dyDescent="0.45">
      <c r="B419" s="20" t="s">
        <v>868</v>
      </c>
      <c r="C419" s="21" t="s">
        <v>869</v>
      </c>
    </row>
    <row r="420" spans="2:3" x14ac:dyDescent="0.45">
      <c r="B420" s="20" t="s">
        <v>870</v>
      </c>
      <c r="C420" s="21" t="s">
        <v>871</v>
      </c>
    </row>
    <row r="421" spans="2:3" x14ac:dyDescent="0.45">
      <c r="B421" s="20" t="s">
        <v>872</v>
      </c>
      <c r="C421" s="21" t="s">
        <v>873</v>
      </c>
    </row>
    <row r="422" spans="2:3" x14ac:dyDescent="0.45">
      <c r="B422" s="20" t="s">
        <v>874</v>
      </c>
      <c r="C422" s="21" t="s">
        <v>875</v>
      </c>
    </row>
    <row r="423" spans="2:3" x14ac:dyDescent="0.45">
      <c r="B423" s="20" t="s">
        <v>876</v>
      </c>
      <c r="C423" s="21" t="s">
        <v>877</v>
      </c>
    </row>
    <row r="424" spans="2:3" x14ac:dyDescent="0.45">
      <c r="B424" s="20" t="s">
        <v>878</v>
      </c>
      <c r="C424" s="21" t="s">
        <v>879</v>
      </c>
    </row>
    <row r="425" spans="2:3" x14ac:dyDescent="0.45">
      <c r="B425" s="20" t="s">
        <v>880</v>
      </c>
      <c r="C425" s="21" t="s">
        <v>881</v>
      </c>
    </row>
    <row r="426" spans="2:3" x14ac:dyDescent="0.45">
      <c r="B426" s="20" t="s">
        <v>882</v>
      </c>
      <c r="C426" s="21" t="s">
        <v>883</v>
      </c>
    </row>
    <row r="427" spans="2:3" x14ac:dyDescent="0.45">
      <c r="B427" s="20" t="s">
        <v>884</v>
      </c>
      <c r="C427" s="21" t="s">
        <v>885</v>
      </c>
    </row>
    <row r="428" spans="2:3" x14ac:dyDescent="0.45">
      <c r="B428" s="20" t="s">
        <v>886</v>
      </c>
      <c r="C428" s="21" t="s">
        <v>887</v>
      </c>
    </row>
    <row r="429" spans="2:3" x14ac:dyDescent="0.45">
      <c r="B429" s="20" t="s">
        <v>888</v>
      </c>
      <c r="C429" s="21" t="s">
        <v>889</v>
      </c>
    </row>
    <row r="430" spans="2:3" x14ac:dyDescent="0.45">
      <c r="B430" s="20" t="s">
        <v>890</v>
      </c>
      <c r="C430" s="21" t="s">
        <v>891</v>
      </c>
    </row>
    <row r="431" spans="2:3" x14ac:dyDescent="0.45">
      <c r="B431" s="20" t="s">
        <v>892</v>
      </c>
      <c r="C431" s="21" t="s">
        <v>893</v>
      </c>
    </row>
    <row r="432" spans="2:3" x14ac:dyDescent="0.45">
      <c r="B432" s="20" t="s">
        <v>894</v>
      </c>
      <c r="C432" s="21" t="s">
        <v>895</v>
      </c>
    </row>
    <row r="433" spans="2:3" x14ac:dyDescent="0.45">
      <c r="B433" s="20" t="s">
        <v>896</v>
      </c>
      <c r="C433" s="21" t="s">
        <v>897</v>
      </c>
    </row>
    <row r="434" spans="2:3" x14ac:dyDescent="0.45">
      <c r="B434" s="20" t="s">
        <v>898</v>
      </c>
      <c r="C434" s="21" t="s">
        <v>899</v>
      </c>
    </row>
    <row r="435" spans="2:3" x14ac:dyDescent="0.45">
      <c r="B435" s="20" t="s">
        <v>900</v>
      </c>
      <c r="C435" s="21" t="s">
        <v>901</v>
      </c>
    </row>
    <row r="436" spans="2:3" x14ac:dyDescent="0.45">
      <c r="B436" s="20" t="s">
        <v>902</v>
      </c>
      <c r="C436" s="21" t="s">
        <v>903</v>
      </c>
    </row>
    <row r="437" spans="2:3" x14ac:dyDescent="0.45">
      <c r="B437" s="20" t="s">
        <v>904</v>
      </c>
      <c r="C437" s="21" t="s">
        <v>905</v>
      </c>
    </row>
    <row r="438" spans="2:3" x14ac:dyDescent="0.45">
      <c r="B438" s="20" t="s">
        <v>906</v>
      </c>
      <c r="C438" s="21" t="s">
        <v>907</v>
      </c>
    </row>
    <row r="439" spans="2:3" x14ac:dyDescent="0.45">
      <c r="B439" s="20" t="s">
        <v>908</v>
      </c>
      <c r="C439" s="21" t="s">
        <v>909</v>
      </c>
    </row>
    <row r="440" spans="2:3" x14ac:dyDescent="0.45">
      <c r="B440" s="20" t="s">
        <v>910</v>
      </c>
      <c r="C440" s="21" t="s">
        <v>911</v>
      </c>
    </row>
    <row r="441" spans="2:3" x14ac:dyDescent="0.45">
      <c r="B441" s="20" t="s">
        <v>912</v>
      </c>
      <c r="C441" s="21" t="s">
        <v>913</v>
      </c>
    </row>
    <row r="442" spans="2:3" x14ac:dyDescent="0.45">
      <c r="B442" s="20" t="s">
        <v>914</v>
      </c>
      <c r="C442" s="21" t="s">
        <v>915</v>
      </c>
    </row>
    <row r="443" spans="2:3" x14ac:dyDescent="0.45">
      <c r="B443" s="20" t="s">
        <v>916</v>
      </c>
      <c r="C443" s="21" t="s">
        <v>917</v>
      </c>
    </row>
    <row r="444" spans="2:3" x14ac:dyDescent="0.45">
      <c r="B444" s="20" t="s">
        <v>918</v>
      </c>
      <c r="C444" s="21" t="s">
        <v>919</v>
      </c>
    </row>
    <row r="445" spans="2:3" x14ac:dyDescent="0.45">
      <c r="B445" s="20" t="s">
        <v>920</v>
      </c>
      <c r="C445" s="21" t="s">
        <v>921</v>
      </c>
    </row>
    <row r="446" spans="2:3" x14ac:dyDescent="0.45">
      <c r="B446" s="20" t="s">
        <v>922</v>
      </c>
      <c r="C446" s="21" t="s">
        <v>923</v>
      </c>
    </row>
    <row r="447" spans="2:3" x14ac:dyDescent="0.45">
      <c r="B447" s="20" t="s">
        <v>924</v>
      </c>
      <c r="C447" s="21" t="s">
        <v>925</v>
      </c>
    </row>
    <row r="448" spans="2:3" x14ac:dyDescent="0.45">
      <c r="B448" s="20" t="s">
        <v>926</v>
      </c>
      <c r="C448" s="21" t="s">
        <v>927</v>
      </c>
    </row>
    <row r="449" spans="2:3" x14ac:dyDescent="0.45">
      <c r="B449" s="20" t="s">
        <v>928</v>
      </c>
      <c r="C449" s="21" t="s">
        <v>929</v>
      </c>
    </row>
    <row r="450" spans="2:3" x14ac:dyDescent="0.45">
      <c r="B450" s="20" t="s">
        <v>930</v>
      </c>
      <c r="C450" s="21" t="s">
        <v>931</v>
      </c>
    </row>
    <row r="451" spans="2:3" x14ac:dyDescent="0.45">
      <c r="B451" s="20" t="s">
        <v>932</v>
      </c>
      <c r="C451" s="21" t="s">
        <v>933</v>
      </c>
    </row>
    <row r="452" spans="2:3" x14ac:dyDescent="0.45">
      <c r="B452" s="20" t="s">
        <v>934</v>
      </c>
      <c r="C452" s="21" t="s">
        <v>935</v>
      </c>
    </row>
    <row r="453" spans="2:3" x14ac:dyDescent="0.45">
      <c r="B453" s="20" t="s">
        <v>936</v>
      </c>
      <c r="C453" s="21" t="s">
        <v>937</v>
      </c>
    </row>
    <row r="454" spans="2:3" x14ac:dyDescent="0.45">
      <c r="B454" s="20" t="s">
        <v>938</v>
      </c>
      <c r="C454" s="21" t="s">
        <v>939</v>
      </c>
    </row>
    <row r="455" spans="2:3" x14ac:dyDescent="0.45">
      <c r="B455" s="20" t="s">
        <v>940</v>
      </c>
      <c r="C455" s="21" t="s">
        <v>941</v>
      </c>
    </row>
    <row r="456" spans="2:3" x14ac:dyDescent="0.45">
      <c r="B456" s="20" t="s">
        <v>942</v>
      </c>
      <c r="C456" s="21" t="s">
        <v>943</v>
      </c>
    </row>
    <row r="457" spans="2:3" x14ac:dyDescent="0.45">
      <c r="B457" s="20" t="s">
        <v>944</v>
      </c>
      <c r="C457" s="21" t="s">
        <v>945</v>
      </c>
    </row>
    <row r="458" spans="2:3" x14ac:dyDescent="0.45">
      <c r="B458" s="20" t="s">
        <v>946</v>
      </c>
      <c r="C458" s="21" t="s">
        <v>947</v>
      </c>
    </row>
    <row r="459" spans="2:3" x14ac:dyDescent="0.45">
      <c r="B459" s="20" t="s">
        <v>948</v>
      </c>
      <c r="C459" s="21" t="s">
        <v>949</v>
      </c>
    </row>
    <row r="460" spans="2:3" x14ac:dyDescent="0.45">
      <c r="B460" s="20" t="s">
        <v>950</v>
      </c>
      <c r="C460" s="21" t="s">
        <v>951</v>
      </c>
    </row>
    <row r="461" spans="2:3" x14ac:dyDescent="0.45">
      <c r="B461" s="20" t="s">
        <v>952</v>
      </c>
      <c r="C461" s="21" t="s">
        <v>953</v>
      </c>
    </row>
    <row r="462" spans="2:3" x14ac:dyDescent="0.45">
      <c r="B462" s="20" t="s">
        <v>954</v>
      </c>
      <c r="C462" s="21" t="s">
        <v>955</v>
      </c>
    </row>
    <row r="463" spans="2:3" x14ac:dyDescent="0.45">
      <c r="B463" s="20" t="s">
        <v>956</v>
      </c>
      <c r="C463" s="21" t="s">
        <v>957</v>
      </c>
    </row>
    <row r="464" spans="2:3" x14ac:dyDescent="0.45">
      <c r="B464" s="20" t="s">
        <v>958</v>
      </c>
      <c r="C464" s="21" t="s">
        <v>959</v>
      </c>
    </row>
    <row r="465" spans="2:3" x14ac:dyDescent="0.45">
      <c r="B465" s="20" t="s">
        <v>960</v>
      </c>
      <c r="C465" s="21" t="s">
        <v>961</v>
      </c>
    </row>
    <row r="466" spans="2:3" x14ac:dyDescent="0.45">
      <c r="B466" s="20" t="s">
        <v>962</v>
      </c>
      <c r="C466" s="21" t="s">
        <v>963</v>
      </c>
    </row>
    <row r="467" spans="2:3" x14ac:dyDescent="0.45">
      <c r="B467" s="20" t="s">
        <v>964</v>
      </c>
      <c r="C467" s="21" t="s">
        <v>965</v>
      </c>
    </row>
    <row r="468" spans="2:3" x14ac:dyDescent="0.45">
      <c r="B468" s="20" t="s">
        <v>966</v>
      </c>
      <c r="C468" s="21" t="s">
        <v>967</v>
      </c>
    </row>
    <row r="469" spans="2:3" x14ac:dyDescent="0.45">
      <c r="B469" s="20" t="s">
        <v>968</v>
      </c>
      <c r="C469" s="21" t="s">
        <v>969</v>
      </c>
    </row>
    <row r="470" spans="2:3" x14ac:dyDescent="0.45">
      <c r="B470" s="20" t="s">
        <v>970</v>
      </c>
      <c r="C470" s="21" t="s">
        <v>971</v>
      </c>
    </row>
    <row r="471" spans="2:3" x14ac:dyDescent="0.45">
      <c r="B471" s="20" t="s">
        <v>972</v>
      </c>
      <c r="C471" s="21" t="s">
        <v>973</v>
      </c>
    </row>
    <row r="472" spans="2:3" x14ac:dyDescent="0.45">
      <c r="B472" s="20" t="s">
        <v>974</v>
      </c>
      <c r="C472" s="21" t="s">
        <v>975</v>
      </c>
    </row>
    <row r="473" spans="2:3" x14ac:dyDescent="0.45">
      <c r="B473" s="20" t="s">
        <v>976</v>
      </c>
      <c r="C473" s="21" t="s">
        <v>977</v>
      </c>
    </row>
    <row r="474" spans="2:3" x14ac:dyDescent="0.45">
      <c r="B474" s="20" t="s">
        <v>978</v>
      </c>
      <c r="C474" s="21" t="s">
        <v>979</v>
      </c>
    </row>
    <row r="475" spans="2:3" x14ac:dyDescent="0.45">
      <c r="B475" s="20" t="s">
        <v>980</v>
      </c>
      <c r="C475" s="21" t="s">
        <v>981</v>
      </c>
    </row>
    <row r="476" spans="2:3" x14ac:dyDescent="0.45">
      <c r="B476" s="20" t="s">
        <v>982</v>
      </c>
      <c r="C476" s="21" t="s">
        <v>983</v>
      </c>
    </row>
    <row r="477" spans="2:3" x14ac:dyDescent="0.45">
      <c r="B477" s="20" t="s">
        <v>984</v>
      </c>
      <c r="C477" s="21" t="s">
        <v>985</v>
      </c>
    </row>
    <row r="478" spans="2:3" x14ac:dyDescent="0.45">
      <c r="B478" s="20" t="s">
        <v>986</v>
      </c>
      <c r="C478" s="21" t="s">
        <v>987</v>
      </c>
    </row>
    <row r="479" spans="2:3" x14ac:dyDescent="0.45">
      <c r="B479" s="20" t="s">
        <v>988</v>
      </c>
      <c r="C479" s="21" t="s">
        <v>989</v>
      </c>
    </row>
    <row r="480" spans="2:3" x14ac:dyDescent="0.45">
      <c r="B480" s="20" t="s">
        <v>990</v>
      </c>
      <c r="C480" s="21" t="s">
        <v>991</v>
      </c>
    </row>
    <row r="481" spans="2:3" x14ac:dyDescent="0.45">
      <c r="B481" s="20" t="s">
        <v>992</v>
      </c>
      <c r="C481" s="21" t="s">
        <v>993</v>
      </c>
    </row>
    <row r="482" spans="2:3" x14ac:dyDescent="0.45">
      <c r="B482" s="20" t="s">
        <v>994</v>
      </c>
      <c r="C482" s="21" t="s">
        <v>995</v>
      </c>
    </row>
    <row r="483" spans="2:3" x14ac:dyDescent="0.45">
      <c r="B483" s="20" t="s">
        <v>996</v>
      </c>
      <c r="C483" s="21" t="s">
        <v>997</v>
      </c>
    </row>
    <row r="484" spans="2:3" x14ac:dyDescent="0.45">
      <c r="B484" s="20" t="s">
        <v>998</v>
      </c>
      <c r="C484" s="21" t="s">
        <v>999</v>
      </c>
    </row>
    <row r="485" spans="2:3" x14ac:dyDescent="0.45">
      <c r="B485" s="20" t="s">
        <v>1000</v>
      </c>
      <c r="C485" s="21" t="s">
        <v>1001</v>
      </c>
    </row>
    <row r="486" spans="2:3" x14ac:dyDescent="0.45">
      <c r="B486" s="20" t="s">
        <v>1002</v>
      </c>
      <c r="C486" s="21" t="s">
        <v>1003</v>
      </c>
    </row>
    <row r="487" spans="2:3" x14ac:dyDescent="0.45">
      <c r="B487" s="20" t="s">
        <v>1004</v>
      </c>
      <c r="C487" s="21" t="s">
        <v>1005</v>
      </c>
    </row>
    <row r="488" spans="2:3" x14ac:dyDescent="0.45">
      <c r="B488" s="20" t="s">
        <v>1006</v>
      </c>
      <c r="C488" s="21" t="s">
        <v>1007</v>
      </c>
    </row>
    <row r="489" spans="2:3" x14ac:dyDescent="0.45">
      <c r="B489" s="20" t="s">
        <v>1008</v>
      </c>
      <c r="C489" s="21" t="s">
        <v>1009</v>
      </c>
    </row>
    <row r="490" spans="2:3" x14ac:dyDescent="0.45">
      <c r="B490" s="20" t="s">
        <v>1010</v>
      </c>
      <c r="C490" s="21" t="s">
        <v>1011</v>
      </c>
    </row>
    <row r="491" spans="2:3" x14ac:dyDescent="0.45">
      <c r="B491" s="20" t="s">
        <v>1012</v>
      </c>
      <c r="C491" s="21" t="s">
        <v>1013</v>
      </c>
    </row>
    <row r="492" spans="2:3" x14ac:dyDescent="0.45">
      <c r="B492" s="20" t="s">
        <v>1014</v>
      </c>
      <c r="C492" s="21" t="s">
        <v>1015</v>
      </c>
    </row>
    <row r="493" spans="2:3" x14ac:dyDescent="0.45">
      <c r="B493" s="20" t="s">
        <v>1016</v>
      </c>
      <c r="C493" s="21" t="s">
        <v>1017</v>
      </c>
    </row>
    <row r="494" spans="2:3" x14ac:dyDescent="0.45">
      <c r="B494" s="20" t="s">
        <v>1018</v>
      </c>
      <c r="C494" s="21" t="s">
        <v>1019</v>
      </c>
    </row>
    <row r="495" spans="2:3" x14ac:dyDescent="0.45">
      <c r="B495" s="20" t="s">
        <v>1020</v>
      </c>
      <c r="C495" s="21" t="s">
        <v>1021</v>
      </c>
    </row>
    <row r="496" spans="2:3" x14ac:dyDescent="0.45">
      <c r="B496" s="20" t="s">
        <v>1022</v>
      </c>
      <c r="C496" s="21" t="s">
        <v>1023</v>
      </c>
    </row>
    <row r="497" spans="2:3" x14ac:dyDescent="0.45">
      <c r="B497" s="20" t="s">
        <v>1024</v>
      </c>
      <c r="C497" s="21" t="s">
        <v>1025</v>
      </c>
    </row>
    <row r="498" spans="2:3" x14ac:dyDescent="0.45">
      <c r="B498" s="20" t="s">
        <v>1026</v>
      </c>
      <c r="C498" s="21" t="s">
        <v>1027</v>
      </c>
    </row>
    <row r="499" spans="2:3" x14ac:dyDescent="0.45">
      <c r="B499" s="20" t="s">
        <v>1028</v>
      </c>
      <c r="C499" s="21" t="s">
        <v>1029</v>
      </c>
    </row>
    <row r="500" spans="2:3" x14ac:dyDescent="0.45">
      <c r="B500" s="20" t="s">
        <v>1030</v>
      </c>
      <c r="C500" s="21" t="s">
        <v>1031</v>
      </c>
    </row>
    <row r="501" spans="2:3" x14ac:dyDescent="0.45">
      <c r="B501" s="20" t="s">
        <v>1032</v>
      </c>
      <c r="C501" s="21" t="s">
        <v>1033</v>
      </c>
    </row>
    <row r="502" spans="2:3" x14ac:dyDescent="0.45">
      <c r="B502" s="20" t="s">
        <v>1034</v>
      </c>
      <c r="C502" s="21" t="s">
        <v>1035</v>
      </c>
    </row>
    <row r="503" spans="2:3" x14ac:dyDescent="0.45">
      <c r="B503" s="20" t="s">
        <v>1036</v>
      </c>
      <c r="C503" s="21" t="s">
        <v>1037</v>
      </c>
    </row>
    <row r="504" spans="2:3" x14ac:dyDescent="0.45">
      <c r="B504" s="20" t="s">
        <v>1038</v>
      </c>
      <c r="C504" s="21" t="s">
        <v>1039</v>
      </c>
    </row>
    <row r="505" spans="2:3" x14ac:dyDescent="0.45">
      <c r="B505" s="20" t="s">
        <v>1040</v>
      </c>
      <c r="C505" s="21" t="s">
        <v>1041</v>
      </c>
    </row>
    <row r="506" spans="2:3" x14ac:dyDescent="0.45">
      <c r="B506" s="20" t="s">
        <v>1042</v>
      </c>
      <c r="C506" s="21" t="s">
        <v>1043</v>
      </c>
    </row>
    <row r="507" spans="2:3" x14ac:dyDescent="0.45">
      <c r="B507" s="20" t="s">
        <v>1044</v>
      </c>
      <c r="C507" s="21" t="s">
        <v>1045</v>
      </c>
    </row>
    <row r="508" spans="2:3" x14ac:dyDescent="0.45">
      <c r="B508" s="20" t="s">
        <v>1046</v>
      </c>
      <c r="C508" s="21" t="s">
        <v>1047</v>
      </c>
    </row>
    <row r="509" spans="2:3" x14ac:dyDescent="0.45">
      <c r="B509" s="20" t="s">
        <v>1048</v>
      </c>
      <c r="C509" s="21" t="s">
        <v>1049</v>
      </c>
    </row>
    <row r="510" spans="2:3" x14ac:dyDescent="0.45">
      <c r="B510" s="20" t="s">
        <v>1050</v>
      </c>
      <c r="C510" s="21" t="s">
        <v>1051</v>
      </c>
    </row>
    <row r="511" spans="2:3" x14ac:dyDescent="0.45">
      <c r="B511" s="20" t="s">
        <v>1052</v>
      </c>
      <c r="C511" s="21" t="s">
        <v>1053</v>
      </c>
    </row>
    <row r="512" spans="2:3" x14ac:dyDescent="0.45">
      <c r="B512" s="20" t="s">
        <v>1054</v>
      </c>
      <c r="C512" s="21" t="s">
        <v>1055</v>
      </c>
    </row>
    <row r="513" spans="2:3" x14ac:dyDescent="0.45">
      <c r="B513" s="20" t="s">
        <v>1056</v>
      </c>
      <c r="C513" s="21" t="s">
        <v>1057</v>
      </c>
    </row>
    <row r="514" spans="2:3" x14ac:dyDescent="0.45">
      <c r="B514" s="20" t="s">
        <v>1058</v>
      </c>
      <c r="C514" s="21" t="s">
        <v>1059</v>
      </c>
    </row>
    <row r="515" spans="2:3" x14ac:dyDescent="0.45">
      <c r="B515" s="20" t="s">
        <v>1060</v>
      </c>
      <c r="C515" s="21" t="s">
        <v>1061</v>
      </c>
    </row>
    <row r="516" spans="2:3" x14ac:dyDescent="0.45">
      <c r="B516" s="20" t="s">
        <v>1062</v>
      </c>
      <c r="C516" s="21" t="s">
        <v>1063</v>
      </c>
    </row>
    <row r="517" spans="2:3" x14ac:dyDescent="0.45">
      <c r="B517" s="20" t="s">
        <v>1064</v>
      </c>
      <c r="C517" s="21" t="s">
        <v>1065</v>
      </c>
    </row>
    <row r="518" spans="2:3" x14ac:dyDescent="0.45">
      <c r="B518" s="20" t="s">
        <v>1066</v>
      </c>
      <c r="C518" s="21" t="s">
        <v>1067</v>
      </c>
    </row>
    <row r="519" spans="2:3" x14ac:dyDescent="0.45">
      <c r="B519" s="20" t="s">
        <v>1068</v>
      </c>
      <c r="C519" s="21" t="s">
        <v>1069</v>
      </c>
    </row>
    <row r="520" spans="2:3" x14ac:dyDescent="0.45">
      <c r="B520" s="20" t="s">
        <v>1070</v>
      </c>
      <c r="C520" s="21" t="s">
        <v>1071</v>
      </c>
    </row>
    <row r="521" spans="2:3" x14ac:dyDescent="0.45">
      <c r="B521" s="20" t="s">
        <v>1072</v>
      </c>
      <c r="C521" s="21" t="s">
        <v>1073</v>
      </c>
    </row>
    <row r="522" spans="2:3" x14ac:dyDescent="0.45">
      <c r="B522" s="20" t="s">
        <v>1074</v>
      </c>
      <c r="C522" s="21" t="s">
        <v>1075</v>
      </c>
    </row>
    <row r="523" spans="2:3" x14ac:dyDescent="0.45">
      <c r="B523" s="20" t="s">
        <v>1076</v>
      </c>
      <c r="C523" s="21" t="s">
        <v>1077</v>
      </c>
    </row>
    <row r="524" spans="2:3" x14ac:dyDescent="0.45">
      <c r="B524" s="20" t="s">
        <v>1078</v>
      </c>
      <c r="C524" s="21" t="s">
        <v>1079</v>
      </c>
    </row>
    <row r="525" spans="2:3" x14ac:dyDescent="0.45">
      <c r="B525" s="20" t="s">
        <v>1080</v>
      </c>
      <c r="C525" s="21" t="s">
        <v>1081</v>
      </c>
    </row>
    <row r="526" spans="2:3" x14ac:dyDescent="0.45">
      <c r="B526" s="20" t="s">
        <v>1082</v>
      </c>
      <c r="C526" s="21" t="s">
        <v>1083</v>
      </c>
    </row>
    <row r="527" spans="2:3" x14ac:dyDescent="0.45">
      <c r="B527" s="20" t="s">
        <v>1084</v>
      </c>
      <c r="C527" s="21" t="s">
        <v>841</v>
      </c>
    </row>
    <row r="528" spans="2:3" x14ac:dyDescent="0.45">
      <c r="B528" s="20" t="s">
        <v>1085</v>
      </c>
      <c r="C528" s="21" t="s">
        <v>843</v>
      </c>
    </row>
    <row r="529" spans="2:3" x14ac:dyDescent="0.45">
      <c r="B529" s="20" t="s">
        <v>1086</v>
      </c>
      <c r="C529" s="21" t="s">
        <v>845</v>
      </c>
    </row>
    <row r="530" spans="2:3" x14ac:dyDescent="0.45">
      <c r="B530" s="20" t="s">
        <v>1087</v>
      </c>
      <c r="C530" s="21" t="s">
        <v>847</v>
      </c>
    </row>
    <row r="531" spans="2:3" x14ac:dyDescent="0.45">
      <c r="B531" s="20" t="s">
        <v>1088</v>
      </c>
      <c r="C531" s="21" t="s">
        <v>849</v>
      </c>
    </row>
    <row r="532" spans="2:3" x14ac:dyDescent="0.45">
      <c r="B532" s="20" t="s">
        <v>1089</v>
      </c>
      <c r="C532" s="21" t="s">
        <v>851</v>
      </c>
    </row>
    <row r="533" spans="2:3" x14ac:dyDescent="0.45">
      <c r="B533" s="20" t="s">
        <v>1090</v>
      </c>
      <c r="C533" s="21" t="s">
        <v>855</v>
      </c>
    </row>
    <row r="534" spans="2:3" x14ac:dyDescent="0.45">
      <c r="B534" s="20" t="s">
        <v>1091</v>
      </c>
      <c r="C534" s="21" t="s">
        <v>857</v>
      </c>
    </row>
    <row r="535" spans="2:3" x14ac:dyDescent="0.45">
      <c r="B535" s="20" t="s">
        <v>1092</v>
      </c>
      <c r="C535" s="21" t="s">
        <v>859</v>
      </c>
    </row>
    <row r="536" spans="2:3" x14ac:dyDescent="0.45">
      <c r="B536" s="20" t="s">
        <v>1093</v>
      </c>
      <c r="C536" s="21" t="s">
        <v>861</v>
      </c>
    </row>
    <row r="537" spans="2:3" x14ac:dyDescent="0.45">
      <c r="B537" s="20" t="s">
        <v>1094</v>
      </c>
      <c r="C537" s="21" t="s">
        <v>863</v>
      </c>
    </row>
    <row r="538" spans="2:3" x14ac:dyDescent="0.45">
      <c r="B538" s="20" t="s">
        <v>1095</v>
      </c>
      <c r="C538" s="21" t="s">
        <v>865</v>
      </c>
    </row>
    <row r="539" spans="2:3" x14ac:dyDescent="0.45">
      <c r="B539" s="20" t="s">
        <v>1096</v>
      </c>
      <c r="C539" s="21" t="s">
        <v>867</v>
      </c>
    </row>
    <row r="540" spans="2:3" x14ac:dyDescent="0.45">
      <c r="B540" s="20" t="s">
        <v>1097</v>
      </c>
      <c r="C540" s="21" t="s">
        <v>869</v>
      </c>
    </row>
    <row r="541" spans="2:3" x14ac:dyDescent="0.45">
      <c r="B541" s="20" t="s">
        <v>1098</v>
      </c>
      <c r="C541" s="21" t="s">
        <v>871</v>
      </c>
    </row>
    <row r="542" spans="2:3" x14ac:dyDescent="0.45">
      <c r="B542" s="20" t="s">
        <v>1099</v>
      </c>
      <c r="C542" s="21" t="s">
        <v>873</v>
      </c>
    </row>
    <row r="543" spans="2:3" x14ac:dyDescent="0.45">
      <c r="B543" s="20" t="s">
        <v>1100</v>
      </c>
      <c r="C543" s="21" t="s">
        <v>875</v>
      </c>
    </row>
    <row r="544" spans="2:3" x14ac:dyDescent="0.45">
      <c r="B544" s="20" t="s">
        <v>1101</v>
      </c>
      <c r="C544" s="21" t="s">
        <v>877</v>
      </c>
    </row>
    <row r="545" spans="2:3" x14ac:dyDescent="0.45">
      <c r="B545" s="20" t="s">
        <v>1102</v>
      </c>
      <c r="C545" s="21" t="s">
        <v>879</v>
      </c>
    </row>
    <row r="546" spans="2:3" x14ac:dyDescent="0.45">
      <c r="B546" s="20" t="s">
        <v>1103</v>
      </c>
      <c r="C546" s="21" t="s">
        <v>881</v>
      </c>
    </row>
    <row r="547" spans="2:3" x14ac:dyDescent="0.45">
      <c r="B547" s="20" t="s">
        <v>1104</v>
      </c>
      <c r="C547" s="21" t="s">
        <v>883</v>
      </c>
    </row>
    <row r="548" spans="2:3" x14ac:dyDescent="0.45">
      <c r="B548" s="20" t="s">
        <v>1105</v>
      </c>
      <c r="C548" s="21" t="s">
        <v>885</v>
      </c>
    </row>
    <row r="549" spans="2:3" x14ac:dyDescent="0.45">
      <c r="B549" s="20" t="s">
        <v>1106</v>
      </c>
      <c r="C549" s="21" t="s">
        <v>887</v>
      </c>
    </row>
    <row r="550" spans="2:3" x14ac:dyDescent="0.45">
      <c r="B550" s="20" t="s">
        <v>1107</v>
      </c>
      <c r="C550" s="21" t="s">
        <v>889</v>
      </c>
    </row>
    <row r="551" spans="2:3" x14ac:dyDescent="0.45">
      <c r="B551" s="20" t="s">
        <v>1108</v>
      </c>
      <c r="C551" s="21" t="s">
        <v>891</v>
      </c>
    </row>
    <row r="552" spans="2:3" x14ac:dyDescent="0.45">
      <c r="B552" s="20" t="s">
        <v>1109</v>
      </c>
      <c r="C552" s="21" t="s">
        <v>893</v>
      </c>
    </row>
    <row r="553" spans="2:3" x14ac:dyDescent="0.45">
      <c r="B553" s="20" t="s">
        <v>1110</v>
      </c>
      <c r="C553" s="21" t="s">
        <v>895</v>
      </c>
    </row>
    <row r="554" spans="2:3" x14ac:dyDescent="0.45">
      <c r="B554" s="20" t="s">
        <v>1111</v>
      </c>
      <c r="C554" s="21" t="s">
        <v>1112</v>
      </c>
    </row>
    <row r="555" spans="2:3" x14ac:dyDescent="0.45">
      <c r="B555" s="20" t="s">
        <v>1113</v>
      </c>
      <c r="C555" s="21" t="s">
        <v>899</v>
      </c>
    </row>
    <row r="556" spans="2:3" x14ac:dyDescent="0.45">
      <c r="B556" s="20" t="s">
        <v>1114</v>
      </c>
      <c r="C556" s="21" t="s">
        <v>901</v>
      </c>
    </row>
    <row r="557" spans="2:3" x14ac:dyDescent="0.45">
      <c r="B557" s="20" t="s">
        <v>1115</v>
      </c>
      <c r="C557" s="21" t="s">
        <v>903</v>
      </c>
    </row>
    <row r="558" spans="2:3" x14ac:dyDescent="0.45">
      <c r="B558" s="20" t="s">
        <v>1116</v>
      </c>
      <c r="C558" s="21" t="s">
        <v>905</v>
      </c>
    </row>
    <row r="559" spans="2:3" x14ac:dyDescent="0.45">
      <c r="B559" s="20" t="s">
        <v>1117</v>
      </c>
      <c r="C559" s="21" t="s">
        <v>907</v>
      </c>
    </row>
    <row r="560" spans="2:3" x14ac:dyDescent="0.45">
      <c r="B560" s="20" t="s">
        <v>1118</v>
      </c>
      <c r="C560" s="21" t="s">
        <v>909</v>
      </c>
    </row>
    <row r="561" spans="2:3" x14ac:dyDescent="0.45">
      <c r="B561" s="20" t="s">
        <v>1119</v>
      </c>
      <c r="C561" s="21" t="s">
        <v>911</v>
      </c>
    </row>
    <row r="562" spans="2:3" x14ac:dyDescent="0.45">
      <c r="B562" s="20" t="s">
        <v>1120</v>
      </c>
      <c r="C562" s="21" t="s">
        <v>913</v>
      </c>
    </row>
    <row r="563" spans="2:3" x14ac:dyDescent="0.45">
      <c r="B563" s="20" t="s">
        <v>1121</v>
      </c>
      <c r="C563" s="21" t="s">
        <v>915</v>
      </c>
    </row>
    <row r="564" spans="2:3" x14ac:dyDescent="0.45">
      <c r="B564" s="20" t="s">
        <v>1122</v>
      </c>
      <c r="C564" s="21" t="s">
        <v>1123</v>
      </c>
    </row>
    <row r="565" spans="2:3" x14ac:dyDescent="0.45">
      <c r="B565" s="20" t="s">
        <v>1124</v>
      </c>
      <c r="C565" s="21" t="s">
        <v>917</v>
      </c>
    </row>
    <row r="566" spans="2:3" x14ac:dyDescent="0.45">
      <c r="B566" s="20" t="s">
        <v>1125</v>
      </c>
      <c r="C566" s="21" t="s">
        <v>919</v>
      </c>
    </row>
    <row r="567" spans="2:3" x14ac:dyDescent="0.45">
      <c r="B567" s="20" t="s">
        <v>1126</v>
      </c>
      <c r="C567" s="21" t="s">
        <v>921</v>
      </c>
    </row>
    <row r="568" spans="2:3" x14ac:dyDescent="0.45">
      <c r="B568" s="20" t="s">
        <v>1127</v>
      </c>
      <c r="C568" s="21" t="s">
        <v>923</v>
      </c>
    </row>
    <row r="569" spans="2:3" x14ac:dyDescent="0.45">
      <c r="B569" s="20" t="s">
        <v>1128</v>
      </c>
      <c r="C569" s="21" t="s">
        <v>925</v>
      </c>
    </row>
    <row r="570" spans="2:3" x14ac:dyDescent="0.45">
      <c r="B570" s="20" t="s">
        <v>1129</v>
      </c>
      <c r="C570" s="21" t="s">
        <v>927</v>
      </c>
    </row>
    <row r="571" spans="2:3" x14ac:dyDescent="0.45">
      <c r="B571" s="20" t="s">
        <v>1130</v>
      </c>
      <c r="C571" s="21" t="s">
        <v>929</v>
      </c>
    </row>
    <row r="572" spans="2:3" x14ac:dyDescent="0.45">
      <c r="B572" s="20" t="s">
        <v>1131</v>
      </c>
      <c r="C572" s="21" t="s">
        <v>931</v>
      </c>
    </row>
    <row r="573" spans="2:3" x14ac:dyDescent="0.45">
      <c r="B573" s="20" t="s">
        <v>1132</v>
      </c>
      <c r="C573" s="21" t="s">
        <v>933</v>
      </c>
    </row>
    <row r="574" spans="2:3" x14ac:dyDescent="0.45">
      <c r="B574" s="20" t="s">
        <v>1133</v>
      </c>
      <c r="C574" s="21" t="s">
        <v>1134</v>
      </c>
    </row>
    <row r="575" spans="2:3" x14ac:dyDescent="0.45">
      <c r="B575" s="20" t="s">
        <v>1135</v>
      </c>
      <c r="C575" s="21" t="s">
        <v>1136</v>
      </c>
    </row>
    <row r="576" spans="2:3" x14ac:dyDescent="0.45">
      <c r="B576" s="20" t="s">
        <v>1137</v>
      </c>
      <c r="C576" s="21" t="s">
        <v>1138</v>
      </c>
    </row>
    <row r="577" spans="2:3" x14ac:dyDescent="0.45">
      <c r="B577" s="20" t="s">
        <v>1139</v>
      </c>
      <c r="C577" s="21" t="s">
        <v>1140</v>
      </c>
    </row>
    <row r="578" spans="2:3" x14ac:dyDescent="0.45">
      <c r="B578" s="20" t="s">
        <v>1141</v>
      </c>
      <c r="C578" s="21" t="s">
        <v>1142</v>
      </c>
    </row>
    <row r="579" spans="2:3" x14ac:dyDescent="0.45">
      <c r="B579" s="20" t="s">
        <v>1143</v>
      </c>
      <c r="C579" s="21" t="s">
        <v>1144</v>
      </c>
    </row>
    <row r="580" spans="2:3" x14ac:dyDescent="0.45">
      <c r="B580" s="20" t="s">
        <v>1145</v>
      </c>
      <c r="C580" s="21" t="s">
        <v>1146</v>
      </c>
    </row>
    <row r="581" spans="2:3" x14ac:dyDescent="0.45">
      <c r="B581" s="20" t="s">
        <v>1147</v>
      </c>
      <c r="C581" s="21" t="s">
        <v>1148</v>
      </c>
    </row>
    <row r="582" spans="2:3" x14ac:dyDescent="0.45">
      <c r="B582" s="20" t="s">
        <v>1149</v>
      </c>
      <c r="C582" s="21" t="s">
        <v>1150</v>
      </c>
    </row>
    <row r="583" spans="2:3" x14ac:dyDescent="0.45">
      <c r="B583" s="20" t="s">
        <v>1151</v>
      </c>
      <c r="C583" s="21" t="s">
        <v>935</v>
      </c>
    </row>
    <row r="584" spans="2:3" x14ac:dyDescent="0.45">
      <c r="B584" s="20" t="s">
        <v>1152</v>
      </c>
      <c r="C584" s="21" t="s">
        <v>937</v>
      </c>
    </row>
    <row r="585" spans="2:3" x14ac:dyDescent="0.45">
      <c r="B585" s="20" t="s">
        <v>1153</v>
      </c>
      <c r="C585" s="21" t="s">
        <v>939</v>
      </c>
    </row>
    <row r="586" spans="2:3" x14ac:dyDescent="0.45">
      <c r="B586" s="20" t="s">
        <v>1154</v>
      </c>
      <c r="C586" s="21" t="s">
        <v>941</v>
      </c>
    </row>
    <row r="587" spans="2:3" x14ac:dyDescent="0.45">
      <c r="B587" s="20" t="s">
        <v>1155</v>
      </c>
      <c r="C587" s="21" t="s">
        <v>943</v>
      </c>
    </row>
    <row r="588" spans="2:3" x14ac:dyDescent="0.45">
      <c r="B588" s="20" t="s">
        <v>1156</v>
      </c>
      <c r="C588" s="21" t="s">
        <v>945</v>
      </c>
    </row>
    <row r="589" spans="2:3" x14ac:dyDescent="0.45">
      <c r="B589" s="20" t="s">
        <v>1157</v>
      </c>
      <c r="C589" s="21" t="s">
        <v>947</v>
      </c>
    </row>
    <row r="590" spans="2:3" x14ac:dyDescent="0.45">
      <c r="B590" s="20" t="s">
        <v>1158</v>
      </c>
      <c r="C590" s="21" t="s">
        <v>949</v>
      </c>
    </row>
    <row r="591" spans="2:3" x14ac:dyDescent="0.45">
      <c r="B591" s="20" t="s">
        <v>1159</v>
      </c>
      <c r="C591" s="21" t="s">
        <v>951</v>
      </c>
    </row>
    <row r="592" spans="2:3" x14ac:dyDescent="0.45">
      <c r="B592" s="20" t="s">
        <v>1160</v>
      </c>
      <c r="C592" s="21" t="s">
        <v>971</v>
      </c>
    </row>
    <row r="593" spans="2:3" x14ac:dyDescent="0.45">
      <c r="B593" s="20" t="s">
        <v>1161</v>
      </c>
      <c r="C593" s="21" t="s">
        <v>973</v>
      </c>
    </row>
    <row r="594" spans="2:3" x14ac:dyDescent="0.45">
      <c r="B594" s="20" t="s">
        <v>1162</v>
      </c>
      <c r="C594" s="21" t="s">
        <v>975</v>
      </c>
    </row>
    <row r="595" spans="2:3" x14ac:dyDescent="0.45">
      <c r="B595" s="20" t="s">
        <v>1163</v>
      </c>
      <c r="C595" s="21" t="s">
        <v>977</v>
      </c>
    </row>
    <row r="596" spans="2:3" x14ac:dyDescent="0.45">
      <c r="B596" s="20" t="s">
        <v>1164</v>
      </c>
      <c r="C596" s="21" t="s">
        <v>979</v>
      </c>
    </row>
    <row r="597" spans="2:3" x14ac:dyDescent="0.45">
      <c r="B597" s="20" t="s">
        <v>1165</v>
      </c>
      <c r="C597" s="21" t="s">
        <v>981</v>
      </c>
    </row>
    <row r="598" spans="2:3" x14ac:dyDescent="0.45">
      <c r="B598" s="20" t="s">
        <v>1166</v>
      </c>
      <c r="C598" s="21" t="s">
        <v>983</v>
      </c>
    </row>
    <row r="599" spans="2:3" x14ac:dyDescent="0.45">
      <c r="B599" s="20" t="s">
        <v>1167</v>
      </c>
      <c r="C599" s="21" t="s">
        <v>985</v>
      </c>
    </row>
    <row r="600" spans="2:3" x14ac:dyDescent="0.45">
      <c r="B600" s="20" t="s">
        <v>1168</v>
      </c>
      <c r="C600" s="21" t="s">
        <v>987</v>
      </c>
    </row>
    <row r="601" spans="2:3" x14ac:dyDescent="0.45">
      <c r="B601" s="20" t="s">
        <v>1169</v>
      </c>
      <c r="C601" s="21" t="s">
        <v>989</v>
      </c>
    </row>
    <row r="602" spans="2:3" x14ac:dyDescent="0.45">
      <c r="B602" s="20" t="s">
        <v>1170</v>
      </c>
      <c r="C602" s="21" t="s">
        <v>991</v>
      </c>
    </row>
    <row r="603" spans="2:3" x14ac:dyDescent="0.45">
      <c r="B603" s="20" t="s">
        <v>1171</v>
      </c>
      <c r="C603" s="21" t="s">
        <v>993</v>
      </c>
    </row>
    <row r="604" spans="2:3" x14ac:dyDescent="0.45">
      <c r="B604" s="20" t="s">
        <v>1172</v>
      </c>
      <c r="C604" s="21" t="s">
        <v>995</v>
      </c>
    </row>
    <row r="605" spans="2:3" x14ac:dyDescent="0.45">
      <c r="B605" s="20" t="s">
        <v>1173</v>
      </c>
      <c r="C605" s="21" t="s">
        <v>997</v>
      </c>
    </row>
    <row r="606" spans="2:3" x14ac:dyDescent="0.45">
      <c r="B606" s="20" t="s">
        <v>1174</v>
      </c>
      <c r="C606" s="21" t="s">
        <v>999</v>
      </c>
    </row>
    <row r="607" spans="2:3" x14ac:dyDescent="0.45">
      <c r="B607" s="20" t="s">
        <v>1175</v>
      </c>
      <c r="C607" s="21" t="s">
        <v>1001</v>
      </c>
    </row>
    <row r="608" spans="2:3" x14ac:dyDescent="0.45">
      <c r="B608" s="20" t="s">
        <v>1176</v>
      </c>
      <c r="C608" s="21" t="s">
        <v>1003</v>
      </c>
    </row>
    <row r="609" spans="2:3" x14ac:dyDescent="0.45">
      <c r="B609" s="20" t="s">
        <v>1177</v>
      </c>
      <c r="C609" s="21" t="s">
        <v>1005</v>
      </c>
    </row>
    <row r="610" spans="2:3" x14ac:dyDescent="0.45">
      <c r="B610" s="20" t="s">
        <v>1178</v>
      </c>
      <c r="C610" s="21" t="s">
        <v>1007</v>
      </c>
    </row>
    <row r="611" spans="2:3" x14ac:dyDescent="0.45">
      <c r="B611" s="20" t="s">
        <v>1179</v>
      </c>
      <c r="C611" s="21" t="s">
        <v>1009</v>
      </c>
    </row>
    <row r="612" spans="2:3" x14ac:dyDescent="0.45">
      <c r="B612" s="20" t="s">
        <v>1180</v>
      </c>
      <c r="C612" s="21" t="s">
        <v>1011</v>
      </c>
    </row>
    <row r="613" spans="2:3" x14ac:dyDescent="0.45">
      <c r="B613" s="20" t="s">
        <v>1181</v>
      </c>
      <c r="C613" s="21" t="s">
        <v>1013</v>
      </c>
    </row>
    <row r="614" spans="2:3" x14ac:dyDescent="0.45">
      <c r="B614" s="20" t="s">
        <v>1182</v>
      </c>
      <c r="C614" s="21" t="s">
        <v>1015</v>
      </c>
    </row>
    <row r="615" spans="2:3" x14ac:dyDescent="0.45">
      <c r="B615" s="20" t="s">
        <v>1183</v>
      </c>
      <c r="C615" s="21" t="s">
        <v>1017</v>
      </c>
    </row>
    <row r="616" spans="2:3" x14ac:dyDescent="0.45">
      <c r="B616" s="20" t="s">
        <v>1184</v>
      </c>
      <c r="C616" s="21" t="s">
        <v>1019</v>
      </c>
    </row>
    <row r="617" spans="2:3" x14ac:dyDescent="0.45">
      <c r="B617" s="20" t="s">
        <v>1185</v>
      </c>
      <c r="C617" s="21" t="s">
        <v>1021</v>
      </c>
    </row>
    <row r="618" spans="2:3" x14ac:dyDescent="0.45">
      <c r="B618" s="20" t="s">
        <v>1186</v>
      </c>
      <c r="C618" s="21" t="s">
        <v>1023</v>
      </c>
    </row>
    <row r="619" spans="2:3" x14ac:dyDescent="0.45">
      <c r="B619" s="20" t="s">
        <v>1187</v>
      </c>
      <c r="C619" s="21" t="s">
        <v>1025</v>
      </c>
    </row>
    <row r="620" spans="2:3" x14ac:dyDescent="0.45">
      <c r="B620" s="20" t="s">
        <v>1188</v>
      </c>
      <c r="C620" s="21" t="s">
        <v>1027</v>
      </c>
    </row>
    <row r="621" spans="2:3" x14ac:dyDescent="0.45">
      <c r="B621" s="20" t="s">
        <v>1189</v>
      </c>
      <c r="C621" s="21" t="s">
        <v>1029</v>
      </c>
    </row>
    <row r="622" spans="2:3" x14ac:dyDescent="0.45">
      <c r="B622" s="20" t="s">
        <v>1190</v>
      </c>
      <c r="C622" s="21" t="s">
        <v>1031</v>
      </c>
    </row>
    <row r="623" spans="2:3" x14ac:dyDescent="0.45">
      <c r="B623" s="20" t="s">
        <v>1191</v>
      </c>
      <c r="C623" s="21" t="s">
        <v>1033</v>
      </c>
    </row>
    <row r="624" spans="2:3" x14ac:dyDescent="0.45">
      <c r="B624" s="20" t="s">
        <v>1192</v>
      </c>
      <c r="C624" s="21" t="s">
        <v>1035</v>
      </c>
    </row>
    <row r="625" spans="2:3" x14ac:dyDescent="0.45">
      <c r="B625" s="20" t="s">
        <v>1193</v>
      </c>
      <c r="C625" s="21" t="s">
        <v>1194</v>
      </c>
    </row>
    <row r="626" spans="2:3" x14ac:dyDescent="0.45">
      <c r="B626" s="20" t="s">
        <v>1195</v>
      </c>
      <c r="C626" s="21" t="s">
        <v>1037</v>
      </c>
    </row>
    <row r="627" spans="2:3" x14ac:dyDescent="0.45">
      <c r="B627" s="20" t="s">
        <v>1196</v>
      </c>
      <c r="C627" s="21" t="s">
        <v>1039</v>
      </c>
    </row>
    <row r="628" spans="2:3" x14ac:dyDescent="0.45">
      <c r="B628" s="20" t="s">
        <v>1196</v>
      </c>
      <c r="C628" s="21" t="s">
        <v>1039</v>
      </c>
    </row>
    <row r="629" spans="2:3" x14ac:dyDescent="0.45">
      <c r="B629" s="20" t="s">
        <v>1197</v>
      </c>
      <c r="C629" s="21" t="s">
        <v>1041</v>
      </c>
    </row>
    <row r="630" spans="2:3" x14ac:dyDescent="0.45">
      <c r="B630" s="20" t="s">
        <v>1198</v>
      </c>
      <c r="C630" s="21" t="s">
        <v>1043</v>
      </c>
    </row>
    <row r="631" spans="2:3" x14ac:dyDescent="0.45">
      <c r="B631" s="20" t="s">
        <v>1199</v>
      </c>
      <c r="C631" s="21" t="s">
        <v>1045</v>
      </c>
    </row>
    <row r="632" spans="2:3" x14ac:dyDescent="0.45">
      <c r="B632" s="20" t="s">
        <v>1200</v>
      </c>
      <c r="C632" s="21" t="s">
        <v>1047</v>
      </c>
    </row>
    <row r="633" spans="2:3" x14ac:dyDescent="0.45">
      <c r="B633" s="20" t="s">
        <v>1201</v>
      </c>
      <c r="C633" s="21" t="s">
        <v>1049</v>
      </c>
    </row>
    <row r="634" spans="2:3" x14ac:dyDescent="0.45">
      <c r="B634" s="20" t="s">
        <v>1202</v>
      </c>
      <c r="C634" s="21" t="s">
        <v>1051</v>
      </c>
    </row>
    <row r="635" spans="2:3" x14ac:dyDescent="0.45">
      <c r="B635" s="20" t="s">
        <v>1203</v>
      </c>
      <c r="C635" s="21" t="s">
        <v>1053</v>
      </c>
    </row>
    <row r="636" spans="2:3" x14ac:dyDescent="0.45">
      <c r="B636" s="20" t="s">
        <v>1204</v>
      </c>
      <c r="C636" s="21" t="s">
        <v>1055</v>
      </c>
    </row>
    <row r="637" spans="2:3" x14ac:dyDescent="0.45">
      <c r="B637" s="20" t="s">
        <v>1205</v>
      </c>
      <c r="C637" s="21" t="s">
        <v>1057</v>
      </c>
    </row>
    <row r="638" spans="2:3" x14ac:dyDescent="0.45">
      <c r="B638" s="20" t="s">
        <v>1206</v>
      </c>
      <c r="C638" s="21" t="s">
        <v>1059</v>
      </c>
    </row>
    <row r="639" spans="2:3" x14ac:dyDescent="0.45">
      <c r="B639" s="20" t="s">
        <v>1207</v>
      </c>
      <c r="C639" s="21" t="s">
        <v>1061</v>
      </c>
    </row>
    <row r="640" spans="2:3" x14ac:dyDescent="0.45">
      <c r="B640" s="20" t="s">
        <v>1208</v>
      </c>
      <c r="C640" s="21" t="s">
        <v>1063</v>
      </c>
    </row>
    <row r="641" spans="2:3" x14ac:dyDescent="0.45">
      <c r="B641" s="20" t="s">
        <v>1209</v>
      </c>
      <c r="C641" s="21" t="s">
        <v>1065</v>
      </c>
    </row>
    <row r="642" spans="2:3" x14ac:dyDescent="0.45">
      <c r="B642" s="20" t="s">
        <v>1210</v>
      </c>
      <c r="C642" s="21" t="s">
        <v>1067</v>
      </c>
    </row>
    <row r="643" spans="2:3" x14ac:dyDescent="0.45">
      <c r="B643" s="20" t="s">
        <v>1211</v>
      </c>
      <c r="C643" s="21" t="s">
        <v>1069</v>
      </c>
    </row>
    <row r="644" spans="2:3" x14ac:dyDescent="0.45">
      <c r="B644" s="20" t="s">
        <v>1212</v>
      </c>
      <c r="C644" s="21" t="s">
        <v>1071</v>
      </c>
    </row>
    <row r="645" spans="2:3" x14ac:dyDescent="0.45">
      <c r="B645" s="20" t="s">
        <v>1213</v>
      </c>
      <c r="C645" s="21" t="s">
        <v>1073</v>
      </c>
    </row>
    <row r="646" spans="2:3" x14ac:dyDescent="0.45">
      <c r="B646" s="20" t="s">
        <v>1214</v>
      </c>
      <c r="C646" s="21" t="s">
        <v>1075</v>
      </c>
    </row>
    <row r="647" spans="2:3" x14ac:dyDescent="0.45">
      <c r="B647" s="20" t="s">
        <v>1215</v>
      </c>
      <c r="C647" s="21" t="s">
        <v>1077</v>
      </c>
    </row>
    <row r="648" spans="2:3" x14ac:dyDescent="0.45">
      <c r="B648" s="20" t="s">
        <v>1216</v>
      </c>
      <c r="C648" s="21" t="s">
        <v>1217</v>
      </c>
    </row>
    <row r="649" spans="2:3" x14ac:dyDescent="0.45">
      <c r="B649" s="20" t="s">
        <v>1218</v>
      </c>
      <c r="C649" s="21" t="s">
        <v>1219</v>
      </c>
    </row>
    <row r="650" spans="2:3" x14ac:dyDescent="0.45">
      <c r="B650" s="20" t="s">
        <v>1220</v>
      </c>
      <c r="C650" s="21" t="s">
        <v>1221</v>
      </c>
    </row>
    <row r="651" spans="2:3" x14ac:dyDescent="0.45">
      <c r="B651" s="20" t="s">
        <v>1222</v>
      </c>
      <c r="C651" s="21" t="s">
        <v>841</v>
      </c>
    </row>
    <row r="652" spans="2:3" x14ac:dyDescent="0.45">
      <c r="B652" s="20" t="s">
        <v>1223</v>
      </c>
      <c r="C652" s="21" t="s">
        <v>843</v>
      </c>
    </row>
    <row r="653" spans="2:3" x14ac:dyDescent="0.45">
      <c r="B653" s="20" t="s">
        <v>1224</v>
      </c>
      <c r="C653" s="21" t="s">
        <v>845</v>
      </c>
    </row>
    <row r="654" spans="2:3" x14ac:dyDescent="0.45">
      <c r="B654" s="20" t="s">
        <v>1225</v>
      </c>
      <c r="C654" s="21" t="s">
        <v>847</v>
      </c>
    </row>
    <row r="655" spans="2:3" x14ac:dyDescent="0.45">
      <c r="B655" s="20" t="s">
        <v>1226</v>
      </c>
      <c r="C655" s="21" t="s">
        <v>849</v>
      </c>
    </row>
    <row r="656" spans="2:3" x14ac:dyDescent="0.45">
      <c r="B656" s="20" t="s">
        <v>1227</v>
      </c>
      <c r="C656" s="21" t="s">
        <v>851</v>
      </c>
    </row>
    <row r="657" spans="2:3" x14ac:dyDescent="0.45">
      <c r="B657" s="20" t="s">
        <v>1228</v>
      </c>
      <c r="C657" s="21" t="s">
        <v>855</v>
      </c>
    </row>
    <row r="658" spans="2:3" x14ac:dyDescent="0.45">
      <c r="B658" s="20" t="s">
        <v>1229</v>
      </c>
      <c r="C658" s="21" t="s">
        <v>857</v>
      </c>
    </row>
    <row r="659" spans="2:3" x14ac:dyDescent="0.45">
      <c r="B659" s="20" t="s">
        <v>1230</v>
      </c>
      <c r="C659" s="21" t="s">
        <v>859</v>
      </c>
    </row>
    <row r="660" spans="2:3" x14ac:dyDescent="0.45">
      <c r="B660" s="20" t="s">
        <v>1231</v>
      </c>
      <c r="C660" s="21" t="s">
        <v>861</v>
      </c>
    </row>
    <row r="661" spans="2:3" x14ac:dyDescent="0.45">
      <c r="B661" s="20" t="s">
        <v>1232</v>
      </c>
      <c r="C661" s="21" t="s">
        <v>863</v>
      </c>
    </row>
    <row r="662" spans="2:3" x14ac:dyDescent="0.45">
      <c r="B662" s="20" t="s">
        <v>1233</v>
      </c>
      <c r="C662" s="21" t="s">
        <v>865</v>
      </c>
    </row>
    <row r="663" spans="2:3" x14ac:dyDescent="0.45">
      <c r="B663" s="20" t="s">
        <v>1234</v>
      </c>
      <c r="C663" s="21" t="s">
        <v>867</v>
      </c>
    </row>
    <row r="664" spans="2:3" x14ac:dyDescent="0.45">
      <c r="B664" s="20" t="s">
        <v>1235</v>
      </c>
      <c r="C664" s="21" t="s">
        <v>869</v>
      </c>
    </row>
    <row r="665" spans="2:3" x14ac:dyDescent="0.45">
      <c r="B665" s="20" t="s">
        <v>1236</v>
      </c>
      <c r="C665" s="21" t="s">
        <v>871</v>
      </c>
    </row>
    <row r="666" spans="2:3" x14ac:dyDescent="0.45">
      <c r="B666" s="20" t="s">
        <v>1237</v>
      </c>
      <c r="C666" s="21" t="s">
        <v>905</v>
      </c>
    </row>
    <row r="667" spans="2:3" x14ac:dyDescent="0.45">
      <c r="B667" s="20" t="s">
        <v>1238</v>
      </c>
      <c r="C667" s="21" t="s">
        <v>907</v>
      </c>
    </row>
    <row r="668" spans="2:3" x14ac:dyDescent="0.45">
      <c r="B668" s="20" t="s">
        <v>1239</v>
      </c>
      <c r="C668" s="21" t="s">
        <v>909</v>
      </c>
    </row>
    <row r="669" spans="2:3" x14ac:dyDescent="0.45">
      <c r="B669" s="20" t="s">
        <v>1240</v>
      </c>
      <c r="C669" s="21" t="s">
        <v>911</v>
      </c>
    </row>
    <row r="670" spans="2:3" x14ac:dyDescent="0.45">
      <c r="B670" s="20" t="s">
        <v>1241</v>
      </c>
      <c r="C670" s="21" t="s">
        <v>913</v>
      </c>
    </row>
    <row r="671" spans="2:3" x14ac:dyDescent="0.45">
      <c r="B671" s="20" t="s">
        <v>1242</v>
      </c>
      <c r="C671" s="21" t="s">
        <v>915</v>
      </c>
    </row>
    <row r="672" spans="2:3" x14ac:dyDescent="0.45">
      <c r="B672" s="20" t="s">
        <v>1243</v>
      </c>
      <c r="C672" s="21" t="s">
        <v>917</v>
      </c>
    </row>
    <row r="673" spans="2:3" x14ac:dyDescent="0.45">
      <c r="B673" s="20" t="s">
        <v>1244</v>
      </c>
      <c r="C673" s="21" t="s">
        <v>919</v>
      </c>
    </row>
    <row r="674" spans="2:3" x14ac:dyDescent="0.45">
      <c r="B674" s="20" t="s">
        <v>1245</v>
      </c>
      <c r="C674" s="21" t="s">
        <v>921</v>
      </c>
    </row>
    <row r="675" spans="2:3" x14ac:dyDescent="0.45">
      <c r="B675" s="20" t="s">
        <v>1246</v>
      </c>
      <c r="C675" s="21" t="s">
        <v>923</v>
      </c>
    </row>
    <row r="676" spans="2:3" x14ac:dyDescent="0.45">
      <c r="B676" s="20" t="s">
        <v>1247</v>
      </c>
      <c r="C676" s="21" t="s">
        <v>925</v>
      </c>
    </row>
    <row r="677" spans="2:3" x14ac:dyDescent="0.45">
      <c r="B677" s="20" t="s">
        <v>1248</v>
      </c>
      <c r="C677" s="21" t="s">
        <v>927</v>
      </c>
    </row>
    <row r="678" spans="2:3" x14ac:dyDescent="0.45">
      <c r="B678" s="20" t="s">
        <v>1249</v>
      </c>
      <c r="C678" s="21" t="s">
        <v>929</v>
      </c>
    </row>
    <row r="679" spans="2:3" x14ac:dyDescent="0.45">
      <c r="B679" s="20" t="s">
        <v>1250</v>
      </c>
      <c r="C679" s="21" t="s">
        <v>931</v>
      </c>
    </row>
    <row r="680" spans="2:3" x14ac:dyDescent="0.45">
      <c r="B680" s="20" t="s">
        <v>1251</v>
      </c>
      <c r="C680" s="21" t="s">
        <v>933</v>
      </c>
    </row>
    <row r="681" spans="2:3" x14ac:dyDescent="0.45">
      <c r="B681" s="20" t="s">
        <v>1252</v>
      </c>
      <c r="C681" s="21" t="s">
        <v>935</v>
      </c>
    </row>
    <row r="682" spans="2:3" x14ac:dyDescent="0.45">
      <c r="B682" s="20" t="s">
        <v>1253</v>
      </c>
      <c r="C682" s="21" t="s">
        <v>937</v>
      </c>
    </row>
    <row r="683" spans="2:3" x14ac:dyDescent="0.45">
      <c r="B683" s="20" t="s">
        <v>1254</v>
      </c>
      <c r="C683" s="21" t="s">
        <v>939</v>
      </c>
    </row>
    <row r="684" spans="2:3" x14ac:dyDescent="0.45">
      <c r="B684" s="20" t="s">
        <v>1255</v>
      </c>
      <c r="C684" s="21" t="s">
        <v>941</v>
      </c>
    </row>
    <row r="685" spans="2:3" x14ac:dyDescent="0.45">
      <c r="B685" s="20" t="s">
        <v>1256</v>
      </c>
      <c r="C685" s="21" t="s">
        <v>943</v>
      </c>
    </row>
    <row r="686" spans="2:3" x14ac:dyDescent="0.45">
      <c r="B686" s="20" t="s">
        <v>1257</v>
      </c>
      <c r="C686" s="21" t="s">
        <v>945</v>
      </c>
    </row>
    <row r="687" spans="2:3" x14ac:dyDescent="0.45">
      <c r="B687" s="20" t="s">
        <v>1258</v>
      </c>
      <c r="C687" s="21" t="s">
        <v>947</v>
      </c>
    </row>
    <row r="688" spans="2:3" x14ac:dyDescent="0.45">
      <c r="B688" s="20" t="s">
        <v>1259</v>
      </c>
      <c r="C688" s="21" t="s">
        <v>949</v>
      </c>
    </row>
    <row r="689" spans="2:3" x14ac:dyDescent="0.45">
      <c r="B689" s="20" t="s">
        <v>1260</v>
      </c>
      <c r="C689" s="21" t="s">
        <v>951</v>
      </c>
    </row>
    <row r="690" spans="2:3" x14ac:dyDescent="0.45">
      <c r="B690" s="20" t="s">
        <v>1261</v>
      </c>
      <c r="C690" s="21" t="s">
        <v>953</v>
      </c>
    </row>
    <row r="691" spans="2:3" x14ac:dyDescent="0.45">
      <c r="B691" s="20" t="s">
        <v>1262</v>
      </c>
      <c r="C691" s="21" t="s">
        <v>955</v>
      </c>
    </row>
    <row r="692" spans="2:3" x14ac:dyDescent="0.45">
      <c r="B692" s="20" t="s">
        <v>1263</v>
      </c>
      <c r="C692" s="21" t="s">
        <v>957</v>
      </c>
    </row>
    <row r="693" spans="2:3" x14ac:dyDescent="0.45">
      <c r="B693" s="20" t="s">
        <v>1264</v>
      </c>
      <c r="C693" s="21" t="s">
        <v>989</v>
      </c>
    </row>
    <row r="694" spans="2:3" x14ac:dyDescent="0.45">
      <c r="B694" s="20" t="s">
        <v>1265</v>
      </c>
      <c r="C694" s="21" t="s">
        <v>991</v>
      </c>
    </row>
    <row r="695" spans="2:3" x14ac:dyDescent="0.45">
      <c r="B695" s="20" t="s">
        <v>1266</v>
      </c>
      <c r="C695" s="21" t="s">
        <v>993</v>
      </c>
    </row>
    <row r="696" spans="2:3" x14ac:dyDescent="0.45">
      <c r="B696" s="20" t="s">
        <v>1267</v>
      </c>
      <c r="C696" s="21" t="s">
        <v>995</v>
      </c>
    </row>
    <row r="697" spans="2:3" x14ac:dyDescent="0.45">
      <c r="B697" s="20" t="s">
        <v>1268</v>
      </c>
      <c r="C697" s="21" t="s">
        <v>997</v>
      </c>
    </row>
    <row r="698" spans="2:3" x14ac:dyDescent="0.45">
      <c r="B698" s="20" t="s">
        <v>1269</v>
      </c>
      <c r="C698" s="21" t="s">
        <v>999</v>
      </c>
    </row>
    <row r="699" spans="2:3" x14ac:dyDescent="0.45">
      <c r="B699" s="20" t="s">
        <v>1270</v>
      </c>
      <c r="C699" s="21" t="s">
        <v>1001</v>
      </c>
    </row>
    <row r="700" spans="2:3" x14ac:dyDescent="0.45">
      <c r="B700" s="20" t="s">
        <v>1271</v>
      </c>
      <c r="C700" s="21" t="s">
        <v>1003</v>
      </c>
    </row>
    <row r="701" spans="2:3" x14ac:dyDescent="0.45">
      <c r="B701" s="20" t="s">
        <v>1272</v>
      </c>
      <c r="C701" s="21" t="s">
        <v>1005</v>
      </c>
    </row>
    <row r="702" spans="2:3" x14ac:dyDescent="0.45">
      <c r="B702" s="20" t="s">
        <v>1273</v>
      </c>
      <c r="C702" s="21" t="s">
        <v>1019</v>
      </c>
    </row>
    <row r="703" spans="2:3" x14ac:dyDescent="0.45">
      <c r="B703" s="20" t="s">
        <v>1274</v>
      </c>
      <c r="C703" s="21" t="s">
        <v>1021</v>
      </c>
    </row>
    <row r="704" spans="2:3" x14ac:dyDescent="0.45">
      <c r="B704" s="20" t="s">
        <v>1275</v>
      </c>
      <c r="C704" s="21" t="s">
        <v>1023</v>
      </c>
    </row>
    <row r="705" spans="2:3" x14ac:dyDescent="0.45">
      <c r="B705" s="20" t="s">
        <v>1276</v>
      </c>
      <c r="C705" s="21" t="s">
        <v>1073</v>
      </c>
    </row>
    <row r="706" spans="2:3" x14ac:dyDescent="0.45">
      <c r="B706" s="20" t="s">
        <v>1277</v>
      </c>
      <c r="C706" s="21" t="s">
        <v>1075</v>
      </c>
    </row>
    <row r="707" spans="2:3" x14ac:dyDescent="0.45">
      <c r="B707" s="20" t="s">
        <v>1278</v>
      </c>
      <c r="C707" s="21" t="s">
        <v>1077</v>
      </c>
    </row>
    <row r="708" spans="2:3" x14ac:dyDescent="0.45">
      <c r="B708" s="20" t="s">
        <v>1279</v>
      </c>
      <c r="C708" s="21" t="s">
        <v>1280</v>
      </c>
    </row>
    <row r="709" spans="2:3" x14ac:dyDescent="0.45">
      <c r="B709" s="20" t="s">
        <v>1281</v>
      </c>
      <c r="C709" s="21" t="s">
        <v>1282</v>
      </c>
    </row>
    <row r="710" spans="2:3" x14ac:dyDescent="0.45">
      <c r="B710" s="20" t="s">
        <v>1283</v>
      </c>
      <c r="C710" s="21" t="s">
        <v>1284</v>
      </c>
    </row>
    <row r="711" spans="2:3" x14ac:dyDescent="0.45">
      <c r="B711" s="20" t="s">
        <v>1285</v>
      </c>
      <c r="C711" s="21" t="s">
        <v>841</v>
      </c>
    </row>
    <row r="712" spans="2:3" x14ac:dyDescent="0.45">
      <c r="B712" s="20" t="s">
        <v>1286</v>
      </c>
      <c r="C712" s="21" t="s">
        <v>843</v>
      </c>
    </row>
    <row r="713" spans="2:3" x14ac:dyDescent="0.45">
      <c r="B713" s="20" t="s">
        <v>1287</v>
      </c>
      <c r="C713" s="21" t="s">
        <v>845</v>
      </c>
    </row>
    <row r="714" spans="2:3" x14ac:dyDescent="0.45">
      <c r="B714" s="20" t="s">
        <v>1288</v>
      </c>
      <c r="C714" s="21" t="s">
        <v>1289</v>
      </c>
    </row>
    <row r="715" spans="2:3" x14ac:dyDescent="0.45">
      <c r="B715" s="20" t="s">
        <v>1290</v>
      </c>
      <c r="C715" s="21" t="s">
        <v>847</v>
      </c>
    </row>
    <row r="716" spans="2:3" x14ac:dyDescent="0.45">
      <c r="B716" s="20" t="s">
        <v>1291</v>
      </c>
      <c r="C716" s="21" t="s">
        <v>849</v>
      </c>
    </row>
    <row r="717" spans="2:3" x14ac:dyDescent="0.45">
      <c r="B717" s="20" t="s">
        <v>1292</v>
      </c>
      <c r="C717" s="21" t="s">
        <v>851</v>
      </c>
    </row>
    <row r="718" spans="2:3" x14ac:dyDescent="0.45">
      <c r="B718" s="20" t="s">
        <v>1293</v>
      </c>
      <c r="C718" s="21" t="s">
        <v>855</v>
      </c>
    </row>
    <row r="719" spans="2:3" x14ac:dyDescent="0.45">
      <c r="B719" s="20" t="s">
        <v>1294</v>
      </c>
      <c r="C719" s="21" t="s">
        <v>857</v>
      </c>
    </row>
    <row r="720" spans="2:3" x14ac:dyDescent="0.45">
      <c r="B720" s="20" t="s">
        <v>1295</v>
      </c>
      <c r="C720" s="21" t="s">
        <v>859</v>
      </c>
    </row>
    <row r="721" spans="2:3" x14ac:dyDescent="0.45">
      <c r="B721" s="20" t="s">
        <v>1296</v>
      </c>
      <c r="C721" s="21" t="s">
        <v>861</v>
      </c>
    </row>
    <row r="722" spans="2:3" x14ac:dyDescent="0.45">
      <c r="B722" s="20" t="s">
        <v>1297</v>
      </c>
      <c r="C722" s="21" t="s">
        <v>863</v>
      </c>
    </row>
    <row r="723" spans="2:3" x14ac:dyDescent="0.45">
      <c r="B723" s="20" t="s">
        <v>1298</v>
      </c>
      <c r="C723" s="21" t="s">
        <v>865</v>
      </c>
    </row>
    <row r="724" spans="2:3" x14ac:dyDescent="0.45">
      <c r="B724" s="20" t="s">
        <v>1299</v>
      </c>
      <c r="C724" s="21" t="s">
        <v>867</v>
      </c>
    </row>
    <row r="725" spans="2:3" x14ac:dyDescent="0.45">
      <c r="B725" s="20" t="s">
        <v>1300</v>
      </c>
      <c r="C725" s="21" t="s">
        <v>869</v>
      </c>
    </row>
    <row r="726" spans="2:3" x14ac:dyDescent="0.45">
      <c r="B726" s="20" t="s">
        <v>1301</v>
      </c>
      <c r="C726" s="21" t="s">
        <v>871</v>
      </c>
    </row>
    <row r="727" spans="2:3" x14ac:dyDescent="0.45">
      <c r="B727" s="20" t="s">
        <v>1302</v>
      </c>
      <c r="C727" s="21" t="s">
        <v>891</v>
      </c>
    </row>
    <row r="728" spans="2:3" x14ac:dyDescent="0.45">
      <c r="B728" s="20" t="s">
        <v>1303</v>
      </c>
      <c r="C728" s="21" t="s">
        <v>893</v>
      </c>
    </row>
    <row r="729" spans="2:3" x14ac:dyDescent="0.45">
      <c r="B729" s="20" t="s">
        <v>1304</v>
      </c>
      <c r="C729" s="21" t="s">
        <v>895</v>
      </c>
    </row>
    <row r="730" spans="2:3" x14ac:dyDescent="0.45">
      <c r="B730" s="20" t="s">
        <v>1305</v>
      </c>
      <c r="C730" s="21" t="s">
        <v>911</v>
      </c>
    </row>
    <row r="731" spans="2:3" x14ac:dyDescent="0.45">
      <c r="B731" s="20" t="s">
        <v>1306</v>
      </c>
      <c r="C731" s="21" t="s">
        <v>913</v>
      </c>
    </row>
    <row r="732" spans="2:3" x14ac:dyDescent="0.45">
      <c r="B732" s="20" t="s">
        <v>1307</v>
      </c>
      <c r="C732" s="21" t="s">
        <v>915</v>
      </c>
    </row>
    <row r="733" spans="2:3" x14ac:dyDescent="0.45">
      <c r="B733" s="20" t="s">
        <v>1308</v>
      </c>
      <c r="C733" s="21" t="s">
        <v>917</v>
      </c>
    </row>
    <row r="734" spans="2:3" x14ac:dyDescent="0.45">
      <c r="B734" s="20" t="s">
        <v>1309</v>
      </c>
      <c r="C734" s="21" t="s">
        <v>919</v>
      </c>
    </row>
    <row r="735" spans="2:3" x14ac:dyDescent="0.45">
      <c r="B735" s="20" t="s">
        <v>1310</v>
      </c>
      <c r="C735" s="21" t="s">
        <v>921</v>
      </c>
    </row>
    <row r="736" spans="2:3" x14ac:dyDescent="0.45">
      <c r="B736" s="20" t="s">
        <v>1311</v>
      </c>
      <c r="C736" s="21" t="s">
        <v>923</v>
      </c>
    </row>
    <row r="737" spans="2:3" x14ac:dyDescent="0.45">
      <c r="B737" s="20" t="s">
        <v>1312</v>
      </c>
      <c r="C737" s="21" t="s">
        <v>925</v>
      </c>
    </row>
    <row r="738" spans="2:3" x14ac:dyDescent="0.45">
      <c r="B738" s="20" t="s">
        <v>1313</v>
      </c>
      <c r="C738" s="21" t="s">
        <v>927</v>
      </c>
    </row>
    <row r="739" spans="2:3" x14ac:dyDescent="0.45">
      <c r="B739" s="20" t="s">
        <v>1314</v>
      </c>
      <c r="C739" s="21" t="s">
        <v>929</v>
      </c>
    </row>
    <row r="740" spans="2:3" x14ac:dyDescent="0.45">
      <c r="B740" s="20" t="s">
        <v>1315</v>
      </c>
      <c r="C740" s="21" t="s">
        <v>931</v>
      </c>
    </row>
    <row r="741" spans="2:3" x14ac:dyDescent="0.45">
      <c r="B741" s="20" t="s">
        <v>1316</v>
      </c>
      <c r="C741" s="21" t="s">
        <v>933</v>
      </c>
    </row>
    <row r="742" spans="2:3" x14ac:dyDescent="0.45">
      <c r="B742" s="20" t="s">
        <v>1317</v>
      </c>
      <c r="C742" s="21" t="s">
        <v>971</v>
      </c>
    </row>
    <row r="743" spans="2:3" x14ac:dyDescent="0.45">
      <c r="B743" s="20" t="s">
        <v>1318</v>
      </c>
      <c r="C743" s="21" t="s">
        <v>973</v>
      </c>
    </row>
    <row r="744" spans="2:3" x14ac:dyDescent="0.45">
      <c r="B744" s="20" t="s">
        <v>1319</v>
      </c>
      <c r="C744" s="21" t="s">
        <v>975</v>
      </c>
    </row>
    <row r="745" spans="2:3" x14ac:dyDescent="0.45">
      <c r="B745" s="20" t="s">
        <v>1320</v>
      </c>
      <c r="C745" s="21" t="s">
        <v>977</v>
      </c>
    </row>
    <row r="746" spans="2:3" x14ac:dyDescent="0.45">
      <c r="B746" s="20" t="s">
        <v>1321</v>
      </c>
      <c r="C746" s="21" t="s">
        <v>979</v>
      </c>
    </row>
    <row r="747" spans="2:3" x14ac:dyDescent="0.45">
      <c r="B747" s="20" t="s">
        <v>1322</v>
      </c>
      <c r="C747" s="21" t="s">
        <v>981</v>
      </c>
    </row>
    <row r="748" spans="2:3" x14ac:dyDescent="0.45">
      <c r="B748" s="20" t="s">
        <v>1323</v>
      </c>
      <c r="C748" s="21" t="s">
        <v>983</v>
      </c>
    </row>
    <row r="749" spans="2:3" x14ac:dyDescent="0.45">
      <c r="B749" s="20" t="s">
        <v>1324</v>
      </c>
      <c r="C749" s="21" t="s">
        <v>985</v>
      </c>
    </row>
    <row r="750" spans="2:3" x14ac:dyDescent="0.45">
      <c r="B750" s="20" t="s">
        <v>1325</v>
      </c>
      <c r="C750" s="21" t="s">
        <v>987</v>
      </c>
    </row>
    <row r="751" spans="2:3" x14ac:dyDescent="0.45">
      <c r="B751" s="20" t="s">
        <v>1326</v>
      </c>
      <c r="C751" s="21" t="s">
        <v>989</v>
      </c>
    </row>
    <row r="752" spans="2:3" x14ac:dyDescent="0.45">
      <c r="B752" s="20" t="s">
        <v>1327</v>
      </c>
      <c r="C752" s="21" t="s">
        <v>991</v>
      </c>
    </row>
    <row r="753" spans="2:3" x14ac:dyDescent="0.45">
      <c r="B753" s="20" t="s">
        <v>1328</v>
      </c>
      <c r="C753" s="21" t="s">
        <v>993</v>
      </c>
    </row>
    <row r="754" spans="2:3" x14ac:dyDescent="0.45">
      <c r="B754" s="20" t="s">
        <v>1329</v>
      </c>
      <c r="C754" s="21" t="s">
        <v>995</v>
      </c>
    </row>
    <row r="755" spans="2:3" x14ac:dyDescent="0.45">
      <c r="B755" s="20" t="s">
        <v>1330</v>
      </c>
      <c r="C755" s="21" t="s">
        <v>997</v>
      </c>
    </row>
    <row r="756" spans="2:3" x14ac:dyDescent="0.45">
      <c r="B756" s="20" t="s">
        <v>1331</v>
      </c>
      <c r="C756" s="21" t="s">
        <v>999</v>
      </c>
    </row>
    <row r="757" spans="2:3" x14ac:dyDescent="0.45">
      <c r="B757" s="20" t="s">
        <v>1332</v>
      </c>
      <c r="C757" s="21" t="s">
        <v>1001</v>
      </c>
    </row>
    <row r="758" spans="2:3" x14ac:dyDescent="0.45">
      <c r="B758" s="20" t="s">
        <v>1333</v>
      </c>
      <c r="C758" s="21" t="s">
        <v>1003</v>
      </c>
    </row>
    <row r="759" spans="2:3" x14ac:dyDescent="0.45">
      <c r="B759" s="20" t="s">
        <v>1334</v>
      </c>
      <c r="C759" s="21" t="s">
        <v>1005</v>
      </c>
    </row>
    <row r="760" spans="2:3" x14ac:dyDescent="0.45">
      <c r="B760" s="20" t="s">
        <v>1335</v>
      </c>
      <c r="C760" s="21" t="s">
        <v>1025</v>
      </c>
    </row>
    <row r="761" spans="2:3" x14ac:dyDescent="0.45">
      <c r="B761" s="20" t="s">
        <v>1336</v>
      </c>
      <c r="C761" s="21" t="s">
        <v>1027</v>
      </c>
    </row>
    <row r="762" spans="2:3" x14ac:dyDescent="0.45">
      <c r="B762" s="20" t="s">
        <v>1337</v>
      </c>
      <c r="C762" s="21" t="s">
        <v>1029</v>
      </c>
    </row>
    <row r="763" spans="2:3" x14ac:dyDescent="0.45">
      <c r="B763" s="20" t="s">
        <v>1338</v>
      </c>
      <c r="C763" s="21" t="s">
        <v>1031</v>
      </c>
    </row>
    <row r="764" spans="2:3" x14ac:dyDescent="0.45">
      <c r="B764" s="20" t="s">
        <v>1339</v>
      </c>
      <c r="C764" s="21" t="s">
        <v>1033</v>
      </c>
    </row>
    <row r="765" spans="2:3" x14ac:dyDescent="0.45">
      <c r="B765" s="20" t="s">
        <v>1340</v>
      </c>
      <c r="C765" s="21" t="s">
        <v>1035</v>
      </c>
    </row>
    <row r="766" spans="2:3" x14ac:dyDescent="0.45">
      <c r="B766" s="20" t="s">
        <v>1341</v>
      </c>
      <c r="C766" s="21" t="s">
        <v>1037</v>
      </c>
    </row>
    <row r="767" spans="2:3" x14ac:dyDescent="0.45">
      <c r="B767" s="20" t="s">
        <v>1342</v>
      </c>
      <c r="C767" s="21" t="s">
        <v>1039</v>
      </c>
    </row>
    <row r="768" spans="2:3" x14ac:dyDescent="0.45">
      <c r="B768" s="20" t="s">
        <v>1343</v>
      </c>
      <c r="C768" s="21" t="s">
        <v>1041</v>
      </c>
    </row>
    <row r="769" spans="2:3" x14ac:dyDescent="0.45">
      <c r="B769" s="20" t="s">
        <v>1344</v>
      </c>
      <c r="C769" s="21" t="s">
        <v>1043</v>
      </c>
    </row>
    <row r="770" spans="2:3" x14ac:dyDescent="0.45">
      <c r="B770" s="20" t="s">
        <v>1345</v>
      </c>
      <c r="C770" s="21" t="s">
        <v>1045</v>
      </c>
    </row>
    <row r="771" spans="2:3" x14ac:dyDescent="0.45">
      <c r="B771" s="20" t="s">
        <v>1346</v>
      </c>
      <c r="C771" s="21" t="s">
        <v>1047</v>
      </c>
    </row>
    <row r="772" spans="2:3" x14ac:dyDescent="0.45">
      <c r="B772" s="20" t="s">
        <v>1347</v>
      </c>
      <c r="C772" s="21" t="s">
        <v>1049</v>
      </c>
    </row>
    <row r="773" spans="2:3" x14ac:dyDescent="0.45">
      <c r="B773" s="20" t="s">
        <v>1348</v>
      </c>
      <c r="C773" s="21" t="s">
        <v>1051</v>
      </c>
    </row>
    <row r="774" spans="2:3" x14ac:dyDescent="0.45">
      <c r="B774" s="20" t="s">
        <v>1349</v>
      </c>
      <c r="C774" s="21" t="s">
        <v>1053</v>
      </c>
    </row>
    <row r="775" spans="2:3" x14ac:dyDescent="0.45">
      <c r="B775" s="20" t="s">
        <v>1350</v>
      </c>
      <c r="C775" s="21" t="s">
        <v>1055</v>
      </c>
    </row>
    <row r="776" spans="2:3" x14ac:dyDescent="0.45">
      <c r="B776" s="20" t="s">
        <v>1351</v>
      </c>
      <c r="C776" s="21" t="s">
        <v>1057</v>
      </c>
    </row>
    <row r="777" spans="2:3" x14ac:dyDescent="0.45">
      <c r="B777" s="20" t="s">
        <v>1352</v>
      </c>
      <c r="C777" s="21" t="s">
        <v>1059</v>
      </c>
    </row>
    <row r="778" spans="2:3" x14ac:dyDescent="0.45">
      <c r="B778" s="20" t="s">
        <v>1353</v>
      </c>
      <c r="C778" s="21" t="s">
        <v>1073</v>
      </c>
    </row>
    <row r="779" spans="2:3" x14ac:dyDescent="0.45">
      <c r="B779" s="20" t="s">
        <v>1354</v>
      </c>
      <c r="C779" s="21" t="s">
        <v>1075</v>
      </c>
    </row>
    <row r="780" spans="2:3" x14ac:dyDescent="0.45">
      <c r="B780" s="20" t="s">
        <v>1355</v>
      </c>
      <c r="C780" s="21" t="s">
        <v>1077</v>
      </c>
    </row>
    <row r="781" spans="2:3" x14ac:dyDescent="0.45">
      <c r="B781" s="20" t="s">
        <v>1356</v>
      </c>
      <c r="C781" s="21" t="s">
        <v>1357</v>
      </c>
    </row>
    <row r="782" spans="2:3" x14ac:dyDescent="0.45">
      <c r="B782" s="20" t="s">
        <v>1358</v>
      </c>
      <c r="C782" s="21" t="s">
        <v>1359</v>
      </c>
    </row>
    <row r="783" spans="2:3" x14ac:dyDescent="0.45">
      <c r="B783" s="20" t="s">
        <v>1360</v>
      </c>
      <c r="C783" s="21" t="s">
        <v>1361</v>
      </c>
    </row>
    <row r="784" spans="2:3" x14ac:dyDescent="0.45">
      <c r="B784" s="20" t="s">
        <v>1362</v>
      </c>
      <c r="C784" s="21" t="s">
        <v>841</v>
      </c>
    </row>
    <row r="785" spans="2:3" x14ac:dyDescent="0.45">
      <c r="B785" s="20" t="s">
        <v>1363</v>
      </c>
      <c r="C785" s="21" t="s">
        <v>843</v>
      </c>
    </row>
    <row r="786" spans="2:3" x14ac:dyDescent="0.45">
      <c r="B786" s="20" t="s">
        <v>1364</v>
      </c>
      <c r="C786" s="21" t="s">
        <v>845</v>
      </c>
    </row>
    <row r="787" spans="2:3" x14ac:dyDescent="0.45">
      <c r="B787" s="20" t="s">
        <v>1365</v>
      </c>
      <c r="C787" s="21" t="s">
        <v>1366</v>
      </c>
    </row>
    <row r="788" spans="2:3" x14ac:dyDescent="0.45">
      <c r="B788" s="20" t="s">
        <v>1367</v>
      </c>
      <c r="C788" s="21" t="s">
        <v>1368</v>
      </c>
    </row>
    <row r="789" spans="2:3" x14ac:dyDescent="0.45">
      <c r="B789" s="20" t="s">
        <v>1369</v>
      </c>
      <c r="C789" s="21" t="s">
        <v>1370</v>
      </c>
    </row>
    <row r="790" spans="2:3" x14ac:dyDescent="0.45">
      <c r="B790" s="20" t="s">
        <v>1371</v>
      </c>
      <c r="C790" s="21" t="s">
        <v>917</v>
      </c>
    </row>
    <row r="791" spans="2:3" x14ac:dyDescent="0.45">
      <c r="B791" s="20" t="s">
        <v>1372</v>
      </c>
      <c r="C791" s="21" t="s">
        <v>919</v>
      </c>
    </row>
    <row r="792" spans="2:3" x14ac:dyDescent="0.45">
      <c r="B792" s="20" t="s">
        <v>1373</v>
      </c>
      <c r="C792" s="21" t="s">
        <v>921</v>
      </c>
    </row>
    <row r="793" spans="2:3" x14ac:dyDescent="0.45">
      <c r="B793" s="20" t="s">
        <v>1374</v>
      </c>
      <c r="C793" s="21" t="s">
        <v>923</v>
      </c>
    </row>
    <row r="794" spans="2:3" x14ac:dyDescent="0.45">
      <c r="B794" s="20" t="s">
        <v>1375</v>
      </c>
      <c r="C794" s="21" t="s">
        <v>925</v>
      </c>
    </row>
    <row r="795" spans="2:3" x14ac:dyDescent="0.45">
      <c r="B795" s="20" t="s">
        <v>1376</v>
      </c>
      <c r="C795" s="21" t="s">
        <v>927</v>
      </c>
    </row>
    <row r="796" spans="2:3" x14ac:dyDescent="0.45">
      <c r="B796" s="20" t="s">
        <v>1377</v>
      </c>
      <c r="C796" s="21" t="s">
        <v>1378</v>
      </c>
    </row>
    <row r="797" spans="2:3" x14ac:dyDescent="0.45">
      <c r="B797" s="20" t="s">
        <v>1379</v>
      </c>
      <c r="C797" s="21" t="s">
        <v>1380</v>
      </c>
    </row>
    <row r="798" spans="2:3" x14ac:dyDescent="0.45">
      <c r="B798" s="20" t="s">
        <v>1381</v>
      </c>
      <c r="C798" s="21" t="s">
        <v>1382</v>
      </c>
    </row>
    <row r="799" spans="2:3" x14ac:dyDescent="0.45">
      <c r="B799" s="20" t="s">
        <v>1383</v>
      </c>
      <c r="C799" s="21" t="s">
        <v>911</v>
      </c>
    </row>
    <row r="800" spans="2:3" x14ac:dyDescent="0.45">
      <c r="B800" s="20" t="s">
        <v>1384</v>
      </c>
      <c r="C800" s="21" t="s">
        <v>913</v>
      </c>
    </row>
    <row r="801" spans="2:3" x14ac:dyDescent="0.45">
      <c r="B801" s="20" t="s">
        <v>1385</v>
      </c>
      <c r="C801" s="21" t="s">
        <v>915</v>
      </c>
    </row>
    <row r="802" spans="2:3" x14ac:dyDescent="0.45">
      <c r="B802" s="20" t="s">
        <v>1386</v>
      </c>
      <c r="C802" s="21" t="s">
        <v>929</v>
      </c>
    </row>
    <row r="803" spans="2:3" x14ac:dyDescent="0.45">
      <c r="B803" s="20" t="s">
        <v>1387</v>
      </c>
      <c r="C803" s="21" t="s">
        <v>931</v>
      </c>
    </row>
    <row r="804" spans="2:3" x14ac:dyDescent="0.45">
      <c r="B804" s="20" t="s">
        <v>1388</v>
      </c>
      <c r="C804" s="21" t="s">
        <v>933</v>
      </c>
    </row>
    <row r="805" spans="2:3" x14ac:dyDescent="0.45">
      <c r="B805" s="20" t="s">
        <v>1389</v>
      </c>
      <c r="C805" s="21" t="s">
        <v>1134</v>
      </c>
    </row>
    <row r="806" spans="2:3" x14ac:dyDescent="0.45">
      <c r="B806" s="20" t="s">
        <v>1390</v>
      </c>
      <c r="C806" s="21" t="s">
        <v>1136</v>
      </c>
    </row>
    <row r="807" spans="2:3" x14ac:dyDescent="0.45">
      <c r="B807" s="20" t="s">
        <v>1391</v>
      </c>
      <c r="C807" s="21" t="s">
        <v>1138</v>
      </c>
    </row>
    <row r="808" spans="2:3" x14ac:dyDescent="0.45">
      <c r="B808" s="20" t="s">
        <v>1392</v>
      </c>
      <c r="C808" s="21" t="s">
        <v>947</v>
      </c>
    </row>
    <row r="809" spans="2:3" x14ac:dyDescent="0.45">
      <c r="B809" s="20" t="s">
        <v>1393</v>
      </c>
      <c r="C809" s="21" t="s">
        <v>949</v>
      </c>
    </row>
    <row r="810" spans="2:3" x14ac:dyDescent="0.45">
      <c r="B810" s="20" t="s">
        <v>1394</v>
      </c>
      <c r="C810" s="21" t="s">
        <v>951</v>
      </c>
    </row>
    <row r="811" spans="2:3" x14ac:dyDescent="0.45">
      <c r="B811" s="20" t="s">
        <v>1395</v>
      </c>
      <c r="C811" s="21" t="s">
        <v>1025</v>
      </c>
    </row>
    <row r="812" spans="2:3" x14ac:dyDescent="0.45">
      <c r="B812" s="20" t="s">
        <v>1396</v>
      </c>
      <c r="C812" s="21" t="s">
        <v>1027</v>
      </c>
    </row>
    <row r="813" spans="2:3" x14ac:dyDescent="0.45">
      <c r="B813" s="20" t="s">
        <v>1397</v>
      </c>
      <c r="C813" s="21" t="s">
        <v>1029</v>
      </c>
    </row>
    <row r="814" spans="2:3" x14ac:dyDescent="0.45">
      <c r="B814" s="20" t="s">
        <v>1398</v>
      </c>
      <c r="C814" s="21" t="s">
        <v>1031</v>
      </c>
    </row>
    <row r="815" spans="2:3" x14ac:dyDescent="0.45">
      <c r="B815" s="20" t="s">
        <v>1399</v>
      </c>
      <c r="C815" s="21" t="s">
        <v>1033</v>
      </c>
    </row>
    <row r="816" spans="2:3" x14ac:dyDescent="0.45">
      <c r="B816" s="20" t="s">
        <v>1400</v>
      </c>
      <c r="C816" s="21" t="s">
        <v>1035</v>
      </c>
    </row>
    <row r="817" spans="2:3" x14ac:dyDescent="0.45">
      <c r="B817" s="20" t="s">
        <v>1401</v>
      </c>
      <c r="C817" s="21" t="s">
        <v>1073</v>
      </c>
    </row>
    <row r="818" spans="2:3" x14ac:dyDescent="0.45">
      <c r="B818" s="20" t="s">
        <v>1402</v>
      </c>
      <c r="C818" s="21" t="s">
        <v>1075</v>
      </c>
    </row>
    <row r="819" spans="2:3" x14ac:dyDescent="0.45">
      <c r="B819" s="20" t="s">
        <v>1403</v>
      </c>
      <c r="C819" s="21" t="s">
        <v>1077</v>
      </c>
    </row>
    <row r="820" spans="2:3" x14ac:dyDescent="0.45">
      <c r="B820" s="20" t="s">
        <v>1404</v>
      </c>
      <c r="C820" s="21" t="s">
        <v>1405</v>
      </c>
    </row>
    <row r="821" spans="2:3" x14ac:dyDescent="0.45">
      <c r="B821" s="20" t="s">
        <v>1406</v>
      </c>
      <c r="C821" s="21" t="s">
        <v>1407</v>
      </c>
    </row>
    <row r="822" spans="2:3" x14ac:dyDescent="0.45">
      <c r="B822" s="20" t="s">
        <v>1408</v>
      </c>
      <c r="C822" s="21" t="s">
        <v>1409</v>
      </c>
    </row>
    <row r="823" spans="2:3" x14ac:dyDescent="0.45">
      <c r="B823" s="20" t="s">
        <v>1410</v>
      </c>
      <c r="C823" s="21" t="s">
        <v>841</v>
      </c>
    </row>
    <row r="824" spans="2:3" x14ac:dyDescent="0.45">
      <c r="B824" s="20" t="s">
        <v>1411</v>
      </c>
      <c r="C824" s="21" t="s">
        <v>843</v>
      </c>
    </row>
    <row r="825" spans="2:3" x14ac:dyDescent="0.45">
      <c r="B825" s="20" t="s">
        <v>1412</v>
      </c>
      <c r="C825" s="21" t="s">
        <v>845</v>
      </c>
    </row>
    <row r="826" spans="2:3" x14ac:dyDescent="0.45">
      <c r="B826" s="20" t="s">
        <v>1413</v>
      </c>
      <c r="C826" s="21" t="s">
        <v>847</v>
      </c>
    </row>
    <row r="827" spans="2:3" x14ac:dyDescent="0.45">
      <c r="B827" s="20" t="s">
        <v>1414</v>
      </c>
      <c r="C827" s="21" t="s">
        <v>849</v>
      </c>
    </row>
    <row r="828" spans="2:3" x14ac:dyDescent="0.45">
      <c r="B828" s="20" t="s">
        <v>1415</v>
      </c>
      <c r="C828" s="21" t="s">
        <v>851</v>
      </c>
    </row>
    <row r="829" spans="2:3" x14ac:dyDescent="0.45">
      <c r="B829" s="20" t="s">
        <v>1416</v>
      </c>
      <c r="C829" s="21" t="s">
        <v>855</v>
      </c>
    </row>
    <row r="830" spans="2:3" x14ac:dyDescent="0.45">
      <c r="B830" s="20" t="s">
        <v>1417</v>
      </c>
      <c r="C830" s="21" t="s">
        <v>857</v>
      </c>
    </row>
    <row r="831" spans="2:3" x14ac:dyDescent="0.45">
      <c r="B831" s="20" t="s">
        <v>1418</v>
      </c>
      <c r="C831" s="21" t="s">
        <v>859</v>
      </c>
    </row>
    <row r="832" spans="2:3" x14ac:dyDescent="0.45">
      <c r="B832" s="20" t="s">
        <v>1419</v>
      </c>
      <c r="C832" s="21" t="s">
        <v>861</v>
      </c>
    </row>
    <row r="833" spans="2:3" x14ac:dyDescent="0.45">
      <c r="B833" s="20" t="s">
        <v>1420</v>
      </c>
      <c r="C833" s="21" t="s">
        <v>863</v>
      </c>
    </row>
    <row r="834" spans="2:3" x14ac:dyDescent="0.45">
      <c r="B834" s="20" t="s">
        <v>1421</v>
      </c>
      <c r="C834" s="21" t="s">
        <v>865</v>
      </c>
    </row>
    <row r="835" spans="2:3" x14ac:dyDescent="0.45">
      <c r="B835" s="20" t="s">
        <v>1422</v>
      </c>
      <c r="C835" s="21" t="s">
        <v>891</v>
      </c>
    </row>
    <row r="836" spans="2:3" x14ac:dyDescent="0.45">
      <c r="B836" s="20" t="s">
        <v>1423</v>
      </c>
      <c r="C836" s="21" t="s">
        <v>893</v>
      </c>
    </row>
    <row r="837" spans="2:3" x14ac:dyDescent="0.45">
      <c r="B837" s="20" t="s">
        <v>1424</v>
      </c>
      <c r="C837" s="21" t="s">
        <v>895</v>
      </c>
    </row>
    <row r="838" spans="2:3" x14ac:dyDescent="0.45">
      <c r="B838" s="20" t="s">
        <v>1425</v>
      </c>
      <c r="C838" s="21" t="s">
        <v>971</v>
      </c>
    </row>
    <row r="839" spans="2:3" x14ac:dyDescent="0.45">
      <c r="B839" s="20" t="s">
        <v>1426</v>
      </c>
      <c r="C839" s="21" t="s">
        <v>973</v>
      </c>
    </row>
    <row r="840" spans="2:3" x14ac:dyDescent="0.45">
      <c r="B840" s="20" t="s">
        <v>1427</v>
      </c>
      <c r="C840" s="21" t="s">
        <v>975</v>
      </c>
    </row>
    <row r="841" spans="2:3" x14ac:dyDescent="0.45">
      <c r="B841" s="20" t="s">
        <v>1428</v>
      </c>
      <c r="C841" s="21" t="s">
        <v>977</v>
      </c>
    </row>
    <row r="842" spans="2:3" x14ac:dyDescent="0.45">
      <c r="B842" s="20" t="s">
        <v>1429</v>
      </c>
      <c r="C842" s="21" t="s">
        <v>979</v>
      </c>
    </row>
    <row r="843" spans="2:3" x14ac:dyDescent="0.45">
      <c r="B843" s="20" t="s">
        <v>1430</v>
      </c>
      <c r="C843" s="21" t="s">
        <v>981</v>
      </c>
    </row>
    <row r="844" spans="2:3" x14ac:dyDescent="0.45">
      <c r="B844" s="20" t="s">
        <v>1431</v>
      </c>
      <c r="C844" s="21" t="s">
        <v>983</v>
      </c>
    </row>
    <row r="845" spans="2:3" x14ac:dyDescent="0.45">
      <c r="B845" s="20" t="s">
        <v>1432</v>
      </c>
      <c r="C845" s="21" t="s">
        <v>985</v>
      </c>
    </row>
    <row r="846" spans="2:3" x14ac:dyDescent="0.45">
      <c r="B846" s="20" t="s">
        <v>1433</v>
      </c>
      <c r="C846" s="21" t="s">
        <v>987</v>
      </c>
    </row>
    <row r="847" spans="2:3" x14ac:dyDescent="0.45">
      <c r="B847" s="20" t="s">
        <v>1434</v>
      </c>
      <c r="C847" s="21" t="s">
        <v>989</v>
      </c>
    </row>
    <row r="848" spans="2:3" x14ac:dyDescent="0.45">
      <c r="B848" s="20" t="s">
        <v>1435</v>
      </c>
      <c r="C848" s="21" t="s">
        <v>991</v>
      </c>
    </row>
    <row r="849" spans="2:3" x14ac:dyDescent="0.45">
      <c r="B849" s="20" t="s">
        <v>1436</v>
      </c>
      <c r="C849" s="21" t="s">
        <v>993</v>
      </c>
    </row>
    <row r="850" spans="2:3" x14ac:dyDescent="0.45">
      <c r="B850" s="20" t="s">
        <v>1437</v>
      </c>
      <c r="C850" s="21" t="s">
        <v>995</v>
      </c>
    </row>
    <row r="851" spans="2:3" x14ac:dyDescent="0.45">
      <c r="B851" s="20" t="s">
        <v>1438</v>
      </c>
      <c r="C851" s="21" t="s">
        <v>997</v>
      </c>
    </row>
    <row r="852" spans="2:3" x14ac:dyDescent="0.45">
      <c r="B852" s="20" t="s">
        <v>1439</v>
      </c>
      <c r="C852" s="21" t="s">
        <v>999</v>
      </c>
    </row>
    <row r="853" spans="2:3" x14ac:dyDescent="0.45">
      <c r="B853" s="20" t="s">
        <v>1440</v>
      </c>
      <c r="C853" s="21" t="s">
        <v>1001</v>
      </c>
    </row>
    <row r="854" spans="2:3" x14ac:dyDescent="0.45">
      <c r="B854" s="20" t="s">
        <v>1441</v>
      </c>
      <c r="C854" s="21" t="s">
        <v>1003</v>
      </c>
    </row>
    <row r="855" spans="2:3" x14ac:dyDescent="0.45">
      <c r="B855" s="20" t="s">
        <v>1442</v>
      </c>
      <c r="C855" s="21" t="s">
        <v>1005</v>
      </c>
    </row>
    <row r="856" spans="2:3" x14ac:dyDescent="0.45">
      <c r="B856" s="20" t="s">
        <v>1443</v>
      </c>
      <c r="C856" s="21" t="s">
        <v>1073</v>
      </c>
    </row>
    <row r="857" spans="2:3" x14ac:dyDescent="0.45">
      <c r="B857" s="20" t="s">
        <v>1444</v>
      </c>
      <c r="C857" s="21" t="s">
        <v>1075</v>
      </c>
    </row>
    <row r="858" spans="2:3" x14ac:dyDescent="0.45">
      <c r="B858" s="20" t="s">
        <v>1445</v>
      </c>
      <c r="C858" s="21" t="s">
        <v>1077</v>
      </c>
    </row>
    <row r="859" spans="2:3" x14ac:dyDescent="0.45">
      <c r="B859" s="20" t="s">
        <v>1446</v>
      </c>
      <c r="C859" s="21" t="s">
        <v>1447</v>
      </c>
    </row>
    <row r="860" spans="2:3" x14ac:dyDescent="0.45">
      <c r="B860" s="20" t="s">
        <v>1448</v>
      </c>
      <c r="C860" s="21" t="s">
        <v>1449</v>
      </c>
    </row>
    <row r="861" spans="2:3" x14ac:dyDescent="0.45">
      <c r="B861" s="20" t="s">
        <v>1450</v>
      </c>
      <c r="C861" s="21" t="s">
        <v>1451</v>
      </c>
    </row>
    <row r="862" spans="2:3" x14ac:dyDescent="0.45">
      <c r="B862" s="20" t="s">
        <v>1452</v>
      </c>
      <c r="C862" s="21" t="s">
        <v>947</v>
      </c>
    </row>
    <row r="863" spans="2:3" x14ac:dyDescent="0.45">
      <c r="B863" s="20" t="s">
        <v>1453</v>
      </c>
      <c r="C863" s="21" t="s">
        <v>949</v>
      </c>
    </row>
    <row r="864" spans="2:3" x14ac:dyDescent="0.45">
      <c r="B864" s="20" t="s">
        <v>1454</v>
      </c>
      <c r="C864" s="21" t="s">
        <v>951</v>
      </c>
    </row>
    <row r="865" spans="2:3" x14ac:dyDescent="0.45">
      <c r="B865" s="20" t="s">
        <v>1455</v>
      </c>
      <c r="C865" s="21" t="s">
        <v>953</v>
      </c>
    </row>
    <row r="866" spans="2:3" x14ac:dyDescent="0.45">
      <c r="B866" s="20" t="s">
        <v>1456</v>
      </c>
      <c r="C866" s="21" t="s">
        <v>955</v>
      </c>
    </row>
    <row r="867" spans="2:3" x14ac:dyDescent="0.45">
      <c r="B867" s="20" t="s">
        <v>1457</v>
      </c>
      <c r="C867" s="21" t="s">
        <v>957</v>
      </c>
    </row>
    <row r="868" spans="2:3" x14ac:dyDescent="0.45">
      <c r="B868" s="20" t="s">
        <v>1458</v>
      </c>
      <c r="C868" s="21" t="s">
        <v>959</v>
      </c>
    </row>
    <row r="869" spans="2:3" x14ac:dyDescent="0.45">
      <c r="B869" s="20" t="s">
        <v>1459</v>
      </c>
      <c r="C869" s="21" t="s">
        <v>961</v>
      </c>
    </row>
    <row r="870" spans="2:3" x14ac:dyDescent="0.45">
      <c r="B870" s="20" t="s">
        <v>1460</v>
      </c>
      <c r="C870" s="21" t="s">
        <v>963</v>
      </c>
    </row>
    <row r="871" spans="2:3" x14ac:dyDescent="0.45">
      <c r="B871" s="20" t="s">
        <v>1461</v>
      </c>
      <c r="C871" s="21" t="s">
        <v>965</v>
      </c>
    </row>
    <row r="872" spans="2:3" x14ac:dyDescent="0.45">
      <c r="B872" s="20" t="s">
        <v>1462</v>
      </c>
      <c r="C872" s="21" t="s">
        <v>967</v>
      </c>
    </row>
    <row r="873" spans="2:3" x14ac:dyDescent="0.45">
      <c r="B873" s="20" t="s">
        <v>1463</v>
      </c>
      <c r="C873" s="21" t="s">
        <v>969</v>
      </c>
    </row>
    <row r="874" spans="2:3" x14ac:dyDescent="0.45">
      <c r="B874" s="20" t="s">
        <v>1464</v>
      </c>
      <c r="C874" s="21" t="s">
        <v>989</v>
      </c>
    </row>
    <row r="875" spans="2:3" x14ac:dyDescent="0.45">
      <c r="B875" s="20" t="s">
        <v>1465</v>
      </c>
      <c r="C875" s="21" t="s">
        <v>991</v>
      </c>
    </row>
    <row r="876" spans="2:3" x14ac:dyDescent="0.45">
      <c r="B876" s="20" t="s">
        <v>1466</v>
      </c>
      <c r="C876" s="21" t="s">
        <v>993</v>
      </c>
    </row>
    <row r="877" spans="2:3" x14ac:dyDescent="0.45">
      <c r="B877" s="20" t="s">
        <v>1467</v>
      </c>
      <c r="C877" s="21" t="s">
        <v>995</v>
      </c>
    </row>
    <row r="878" spans="2:3" x14ac:dyDescent="0.45">
      <c r="B878" s="20" t="s">
        <v>1468</v>
      </c>
      <c r="C878" s="21" t="s">
        <v>997</v>
      </c>
    </row>
    <row r="879" spans="2:3" x14ac:dyDescent="0.45">
      <c r="B879" s="20" t="s">
        <v>1469</v>
      </c>
      <c r="C879" s="21" t="s">
        <v>999</v>
      </c>
    </row>
    <row r="880" spans="2:3" x14ac:dyDescent="0.45">
      <c r="B880" s="20" t="s">
        <v>1470</v>
      </c>
      <c r="C880" s="21" t="s">
        <v>1073</v>
      </c>
    </row>
    <row r="881" spans="2:3" x14ac:dyDescent="0.45">
      <c r="B881" s="20" t="s">
        <v>1471</v>
      </c>
      <c r="C881" s="21" t="s">
        <v>1075</v>
      </c>
    </row>
    <row r="882" spans="2:3" x14ac:dyDescent="0.45">
      <c r="B882" s="20" t="s">
        <v>1472</v>
      </c>
      <c r="C882" s="21" t="s">
        <v>1077</v>
      </c>
    </row>
    <row r="883" spans="2:3" x14ac:dyDescent="0.45">
      <c r="B883" s="20" t="s">
        <v>1473</v>
      </c>
      <c r="C883" s="21" t="s">
        <v>1474</v>
      </c>
    </row>
    <row r="884" spans="2:3" x14ac:dyDescent="0.45">
      <c r="B884" s="20" t="s">
        <v>1475</v>
      </c>
      <c r="C884" s="21" t="s">
        <v>1476</v>
      </c>
    </row>
    <row r="885" spans="2:3" x14ac:dyDescent="0.45">
      <c r="B885" s="20" t="s">
        <v>1477</v>
      </c>
      <c r="C885" s="21" t="s">
        <v>1478</v>
      </c>
    </row>
    <row r="886" spans="2:3" x14ac:dyDescent="0.45">
      <c r="B886" s="20" t="s">
        <v>1479</v>
      </c>
      <c r="C886" s="21" t="s">
        <v>841</v>
      </c>
    </row>
    <row r="887" spans="2:3" x14ac:dyDescent="0.45">
      <c r="B887" s="20" t="s">
        <v>1480</v>
      </c>
      <c r="C887" s="21" t="s">
        <v>843</v>
      </c>
    </row>
    <row r="888" spans="2:3" x14ac:dyDescent="0.45">
      <c r="B888" s="20" t="s">
        <v>1481</v>
      </c>
      <c r="C888" s="21" t="s">
        <v>845</v>
      </c>
    </row>
    <row r="889" spans="2:3" x14ac:dyDescent="0.45">
      <c r="B889" s="20" t="s">
        <v>1482</v>
      </c>
      <c r="C889" s="21" t="s">
        <v>941</v>
      </c>
    </row>
    <row r="890" spans="2:3" x14ac:dyDescent="0.45">
      <c r="B890" s="20" t="s">
        <v>1483</v>
      </c>
      <c r="C890" s="21" t="s">
        <v>943</v>
      </c>
    </row>
    <row r="891" spans="2:3" x14ac:dyDescent="0.45">
      <c r="B891" s="20" t="s">
        <v>1484</v>
      </c>
      <c r="C891" s="21" t="s">
        <v>945</v>
      </c>
    </row>
    <row r="892" spans="2:3" x14ac:dyDescent="0.45">
      <c r="B892" s="20" t="s">
        <v>1485</v>
      </c>
      <c r="C892" s="21" t="s">
        <v>947</v>
      </c>
    </row>
    <row r="893" spans="2:3" x14ac:dyDescent="0.45">
      <c r="B893" s="20" t="s">
        <v>1486</v>
      </c>
      <c r="C893" s="21" t="s">
        <v>949</v>
      </c>
    </row>
    <row r="894" spans="2:3" x14ac:dyDescent="0.45">
      <c r="B894" s="20" t="s">
        <v>1487</v>
      </c>
      <c r="C894" s="21" t="s">
        <v>951</v>
      </c>
    </row>
    <row r="895" spans="2:3" x14ac:dyDescent="0.45">
      <c r="B895" s="20" t="s">
        <v>1488</v>
      </c>
      <c r="C895" s="21" t="s">
        <v>989</v>
      </c>
    </row>
    <row r="896" spans="2:3" x14ac:dyDescent="0.45">
      <c r="B896" s="20" t="s">
        <v>1489</v>
      </c>
      <c r="C896" s="21" t="s">
        <v>991</v>
      </c>
    </row>
    <row r="897" spans="2:3" x14ac:dyDescent="0.45">
      <c r="B897" s="20" t="s">
        <v>1490</v>
      </c>
      <c r="C897" s="21" t="s">
        <v>993</v>
      </c>
    </row>
    <row r="898" spans="2:3" x14ac:dyDescent="0.45">
      <c r="B898" s="20" t="s">
        <v>1491</v>
      </c>
      <c r="C898" s="21" t="s">
        <v>995</v>
      </c>
    </row>
    <row r="899" spans="2:3" x14ac:dyDescent="0.45">
      <c r="B899" s="20" t="s">
        <v>1492</v>
      </c>
      <c r="C899" s="21" t="s">
        <v>997</v>
      </c>
    </row>
    <row r="900" spans="2:3" x14ac:dyDescent="0.45">
      <c r="B900" s="20" t="s">
        <v>1493</v>
      </c>
      <c r="C900" s="21" t="s">
        <v>999</v>
      </c>
    </row>
    <row r="901" spans="2:3" x14ac:dyDescent="0.45">
      <c r="B901" s="20" t="s">
        <v>1494</v>
      </c>
      <c r="C901" s="21" t="s">
        <v>1001</v>
      </c>
    </row>
    <row r="902" spans="2:3" x14ac:dyDescent="0.45">
      <c r="B902" s="20" t="s">
        <v>1495</v>
      </c>
      <c r="C902" s="21" t="s">
        <v>1003</v>
      </c>
    </row>
    <row r="903" spans="2:3" x14ac:dyDescent="0.45">
      <c r="B903" s="20" t="s">
        <v>1496</v>
      </c>
      <c r="C903" s="21" t="s">
        <v>1005</v>
      </c>
    </row>
    <row r="904" spans="2:3" x14ac:dyDescent="0.45">
      <c r="B904" s="20" t="s">
        <v>1497</v>
      </c>
      <c r="C904" s="21" t="s">
        <v>1031</v>
      </c>
    </row>
    <row r="905" spans="2:3" x14ac:dyDescent="0.45">
      <c r="B905" s="20" t="s">
        <v>1498</v>
      </c>
      <c r="C905" s="21" t="s">
        <v>1033</v>
      </c>
    </row>
    <row r="906" spans="2:3" x14ac:dyDescent="0.45">
      <c r="B906" s="20" t="s">
        <v>1499</v>
      </c>
      <c r="C906" s="21" t="s">
        <v>1035</v>
      </c>
    </row>
    <row r="907" spans="2:3" x14ac:dyDescent="0.45">
      <c r="B907" s="20" t="s">
        <v>1500</v>
      </c>
      <c r="C907" s="21" t="s">
        <v>1037</v>
      </c>
    </row>
    <row r="908" spans="2:3" x14ac:dyDescent="0.45">
      <c r="B908" s="20" t="s">
        <v>1501</v>
      </c>
      <c r="C908" s="21" t="s">
        <v>1039</v>
      </c>
    </row>
    <row r="909" spans="2:3" x14ac:dyDescent="0.45">
      <c r="B909" s="20" t="s">
        <v>1502</v>
      </c>
      <c r="C909" s="21" t="s">
        <v>1041</v>
      </c>
    </row>
    <row r="910" spans="2:3" x14ac:dyDescent="0.45">
      <c r="B910" s="20" t="s">
        <v>1503</v>
      </c>
      <c r="C910" s="21" t="s">
        <v>1043</v>
      </c>
    </row>
    <row r="911" spans="2:3" x14ac:dyDescent="0.45">
      <c r="B911" s="20" t="s">
        <v>1504</v>
      </c>
      <c r="C911" s="21" t="s">
        <v>1045</v>
      </c>
    </row>
    <row r="912" spans="2:3" x14ac:dyDescent="0.45">
      <c r="B912" s="20" t="s">
        <v>1505</v>
      </c>
      <c r="C912" s="21" t="s">
        <v>1047</v>
      </c>
    </row>
    <row r="913" spans="2:3" x14ac:dyDescent="0.45">
      <c r="B913" s="20" t="s">
        <v>1506</v>
      </c>
      <c r="C913" s="21" t="s">
        <v>1073</v>
      </c>
    </row>
    <row r="914" spans="2:3" x14ac:dyDescent="0.45">
      <c r="B914" s="20" t="s">
        <v>1507</v>
      </c>
      <c r="C914" s="21" t="s">
        <v>1075</v>
      </c>
    </row>
    <row r="915" spans="2:3" x14ac:dyDescent="0.45">
      <c r="B915" s="20" t="s">
        <v>1508</v>
      </c>
      <c r="C915" s="21" t="s">
        <v>1077</v>
      </c>
    </row>
    <row r="916" spans="2:3" x14ac:dyDescent="0.45">
      <c r="B916" s="20" t="s">
        <v>1509</v>
      </c>
      <c r="C916" s="21" t="s">
        <v>1510</v>
      </c>
    </row>
    <row r="917" spans="2:3" x14ac:dyDescent="0.45">
      <c r="B917" s="20" t="s">
        <v>1511</v>
      </c>
      <c r="C917" s="21" t="s">
        <v>1512</v>
      </c>
    </row>
    <row r="918" spans="2:3" x14ac:dyDescent="0.45">
      <c r="B918" s="20" t="s">
        <v>1513</v>
      </c>
      <c r="C918" s="21" t="s">
        <v>1514</v>
      </c>
    </row>
    <row r="919" spans="2:3" x14ac:dyDescent="0.45">
      <c r="B919" s="20" t="s">
        <v>1515</v>
      </c>
      <c r="C919" s="21" t="s">
        <v>841</v>
      </c>
    </row>
    <row r="920" spans="2:3" x14ac:dyDescent="0.45">
      <c r="B920" s="20" t="s">
        <v>1516</v>
      </c>
      <c r="C920" s="21" t="s">
        <v>843</v>
      </c>
    </row>
    <row r="921" spans="2:3" x14ac:dyDescent="0.45">
      <c r="B921" s="20" t="s">
        <v>1517</v>
      </c>
      <c r="C921" s="21" t="s">
        <v>845</v>
      </c>
    </row>
    <row r="922" spans="2:3" x14ac:dyDescent="0.45">
      <c r="B922" s="20" t="s">
        <v>1518</v>
      </c>
      <c r="C922" s="21" t="s">
        <v>971</v>
      </c>
    </row>
    <row r="923" spans="2:3" x14ac:dyDescent="0.45">
      <c r="B923" s="20" t="s">
        <v>1519</v>
      </c>
      <c r="C923" s="21" t="s">
        <v>973</v>
      </c>
    </row>
    <row r="924" spans="2:3" x14ac:dyDescent="0.45">
      <c r="B924" s="20" t="s">
        <v>1520</v>
      </c>
      <c r="C924" s="21" t="s">
        <v>975</v>
      </c>
    </row>
    <row r="925" spans="2:3" x14ac:dyDescent="0.45">
      <c r="B925" s="20" t="s">
        <v>1521</v>
      </c>
      <c r="C925" s="21" t="s">
        <v>855</v>
      </c>
    </row>
    <row r="926" spans="2:3" x14ac:dyDescent="0.45">
      <c r="B926" s="20" t="s">
        <v>1522</v>
      </c>
      <c r="C926" s="21" t="s">
        <v>857</v>
      </c>
    </row>
    <row r="927" spans="2:3" x14ac:dyDescent="0.45">
      <c r="B927" s="20" t="s">
        <v>1523</v>
      </c>
      <c r="C927" s="21" t="s">
        <v>859</v>
      </c>
    </row>
    <row r="928" spans="2:3" x14ac:dyDescent="0.45">
      <c r="B928" s="20" t="s">
        <v>1524</v>
      </c>
      <c r="C928" s="21" t="s">
        <v>861</v>
      </c>
    </row>
    <row r="929" spans="2:3" x14ac:dyDescent="0.45">
      <c r="B929" s="20" t="s">
        <v>1525</v>
      </c>
      <c r="C929" s="21" t="s">
        <v>863</v>
      </c>
    </row>
    <row r="930" spans="2:3" x14ac:dyDescent="0.45">
      <c r="B930" s="20" t="s">
        <v>1526</v>
      </c>
      <c r="C930" s="21" t="s">
        <v>865</v>
      </c>
    </row>
    <row r="931" spans="2:3" x14ac:dyDescent="0.45">
      <c r="B931" s="20" t="s">
        <v>1527</v>
      </c>
      <c r="C931" s="21" t="s">
        <v>911</v>
      </c>
    </row>
    <row r="932" spans="2:3" x14ac:dyDescent="0.45">
      <c r="B932" s="20" t="s">
        <v>1528</v>
      </c>
      <c r="C932" s="21" t="s">
        <v>913</v>
      </c>
    </row>
    <row r="933" spans="2:3" x14ac:dyDescent="0.45">
      <c r="B933" s="20" t="s">
        <v>1529</v>
      </c>
      <c r="C933" s="21" t="s">
        <v>915</v>
      </c>
    </row>
    <row r="934" spans="2:3" x14ac:dyDescent="0.45">
      <c r="B934" s="20" t="s">
        <v>1530</v>
      </c>
      <c r="C934" s="21" t="s">
        <v>917</v>
      </c>
    </row>
    <row r="935" spans="2:3" x14ac:dyDescent="0.45">
      <c r="B935" s="20" t="s">
        <v>1531</v>
      </c>
      <c r="C935" s="21" t="s">
        <v>919</v>
      </c>
    </row>
    <row r="936" spans="2:3" x14ac:dyDescent="0.45">
      <c r="B936" s="20" t="s">
        <v>1532</v>
      </c>
      <c r="C936" s="21" t="s">
        <v>921</v>
      </c>
    </row>
    <row r="937" spans="2:3" x14ac:dyDescent="0.45">
      <c r="B937" s="20" t="s">
        <v>1533</v>
      </c>
      <c r="C937" s="21" t="s">
        <v>1061</v>
      </c>
    </row>
    <row r="938" spans="2:3" x14ac:dyDescent="0.45">
      <c r="B938" s="20" t="s">
        <v>1534</v>
      </c>
      <c r="C938" s="21" t="s">
        <v>1063</v>
      </c>
    </row>
    <row r="939" spans="2:3" x14ac:dyDescent="0.45">
      <c r="B939" s="20" t="s">
        <v>1535</v>
      </c>
      <c r="C939" s="21" t="s">
        <v>1065</v>
      </c>
    </row>
    <row r="940" spans="2:3" x14ac:dyDescent="0.45">
      <c r="B940" s="20" t="s">
        <v>1536</v>
      </c>
      <c r="C940" s="21" t="s">
        <v>1067</v>
      </c>
    </row>
    <row r="941" spans="2:3" x14ac:dyDescent="0.45">
      <c r="B941" s="20" t="s">
        <v>1537</v>
      </c>
      <c r="C941" s="21" t="s">
        <v>1069</v>
      </c>
    </row>
    <row r="942" spans="2:3" x14ac:dyDescent="0.45">
      <c r="B942" s="20" t="s">
        <v>1538</v>
      </c>
      <c r="C942" s="21" t="s">
        <v>1071</v>
      </c>
    </row>
    <row r="943" spans="2:3" x14ac:dyDescent="0.45">
      <c r="B943" s="20" t="s">
        <v>1539</v>
      </c>
      <c r="C943" s="21" t="s">
        <v>1073</v>
      </c>
    </row>
    <row r="944" spans="2:3" x14ac:dyDescent="0.45">
      <c r="B944" s="20" t="s">
        <v>1540</v>
      </c>
      <c r="C944" s="21" t="s">
        <v>1075</v>
      </c>
    </row>
    <row r="945" spans="2:3" x14ac:dyDescent="0.45">
      <c r="B945" s="20" t="s">
        <v>1541</v>
      </c>
      <c r="C945" s="21" t="s">
        <v>1077</v>
      </c>
    </row>
    <row r="946" spans="2:3" x14ac:dyDescent="0.45">
      <c r="B946" s="20" t="s">
        <v>1542</v>
      </c>
      <c r="C946" s="21" t="s">
        <v>1543</v>
      </c>
    </row>
    <row r="947" spans="2:3" x14ac:dyDescent="0.45">
      <c r="B947" s="20" t="s">
        <v>1544</v>
      </c>
      <c r="C947" s="21" t="s">
        <v>1545</v>
      </c>
    </row>
    <row r="948" spans="2:3" x14ac:dyDescent="0.45">
      <c r="B948" s="20" t="s">
        <v>1546</v>
      </c>
      <c r="C948" s="21" t="s">
        <v>1547</v>
      </c>
    </row>
    <row r="949" spans="2:3" x14ac:dyDescent="0.45">
      <c r="B949" s="20" t="s">
        <v>1548</v>
      </c>
      <c r="C949" s="21" t="s">
        <v>841</v>
      </c>
    </row>
    <row r="950" spans="2:3" x14ac:dyDescent="0.45">
      <c r="B950" s="20" t="s">
        <v>1549</v>
      </c>
      <c r="C950" s="21" t="s">
        <v>843</v>
      </c>
    </row>
    <row r="951" spans="2:3" x14ac:dyDescent="0.45">
      <c r="B951" s="20" t="s">
        <v>1550</v>
      </c>
      <c r="C951" s="21" t="s">
        <v>845</v>
      </c>
    </row>
    <row r="952" spans="2:3" x14ac:dyDescent="0.45">
      <c r="B952" s="20" t="s">
        <v>1551</v>
      </c>
      <c r="C952" s="21" t="s">
        <v>971</v>
      </c>
    </row>
    <row r="953" spans="2:3" x14ac:dyDescent="0.45">
      <c r="B953" s="20" t="s">
        <v>1552</v>
      </c>
      <c r="C953" s="21" t="s">
        <v>973</v>
      </c>
    </row>
    <row r="954" spans="2:3" x14ac:dyDescent="0.45">
      <c r="B954" s="20" t="s">
        <v>1553</v>
      </c>
      <c r="C954" s="21" t="s">
        <v>975</v>
      </c>
    </row>
    <row r="955" spans="2:3" x14ac:dyDescent="0.45">
      <c r="B955" s="20" t="s">
        <v>1554</v>
      </c>
      <c r="C955" s="21" t="s">
        <v>977</v>
      </c>
    </row>
    <row r="956" spans="2:3" x14ac:dyDescent="0.45">
      <c r="B956" s="20" t="s">
        <v>1555</v>
      </c>
      <c r="C956" s="21" t="s">
        <v>979</v>
      </c>
    </row>
    <row r="957" spans="2:3" x14ac:dyDescent="0.45">
      <c r="B957" s="20" t="s">
        <v>1556</v>
      </c>
      <c r="C957" s="21" t="s">
        <v>981</v>
      </c>
    </row>
    <row r="958" spans="2:3" x14ac:dyDescent="0.45">
      <c r="B958" s="20" t="s">
        <v>1557</v>
      </c>
      <c r="C958" s="21" t="s">
        <v>983</v>
      </c>
    </row>
    <row r="959" spans="2:3" x14ac:dyDescent="0.45">
      <c r="B959" s="20" t="s">
        <v>1558</v>
      </c>
      <c r="C959" s="21" t="s">
        <v>985</v>
      </c>
    </row>
    <row r="960" spans="2:3" x14ac:dyDescent="0.45">
      <c r="B960" s="20" t="s">
        <v>1559</v>
      </c>
      <c r="C960" s="21" t="s">
        <v>987</v>
      </c>
    </row>
    <row r="961" spans="2:3" x14ac:dyDescent="0.45">
      <c r="B961" s="20" t="s">
        <v>1560</v>
      </c>
      <c r="C961" s="21" t="s">
        <v>1561</v>
      </c>
    </row>
    <row r="962" spans="2:3" x14ac:dyDescent="0.45">
      <c r="B962" s="20" t="s">
        <v>1562</v>
      </c>
      <c r="C962" s="21" t="s">
        <v>1563</v>
      </c>
    </row>
    <row r="963" spans="2:3" x14ac:dyDescent="0.45">
      <c r="B963" s="20" t="s">
        <v>1564</v>
      </c>
      <c r="C963" s="21" t="s">
        <v>1565</v>
      </c>
    </row>
    <row r="964" spans="2:3" x14ac:dyDescent="0.45">
      <c r="B964" s="20" t="s">
        <v>1566</v>
      </c>
      <c r="C964" s="21" t="s">
        <v>1567</v>
      </c>
    </row>
    <row r="965" spans="2:3" x14ac:dyDescent="0.45">
      <c r="B965" s="20" t="s">
        <v>1568</v>
      </c>
      <c r="C965" s="21" t="s">
        <v>1569</v>
      </c>
    </row>
    <row r="966" spans="2:3" x14ac:dyDescent="0.45">
      <c r="B966" s="20" t="s">
        <v>1570</v>
      </c>
      <c r="C966" s="21" t="s">
        <v>1571</v>
      </c>
    </row>
    <row r="967" spans="2:3" x14ac:dyDescent="0.45">
      <c r="B967" s="20" t="s">
        <v>1572</v>
      </c>
      <c r="C967" s="21" t="s">
        <v>1073</v>
      </c>
    </row>
    <row r="968" spans="2:3" x14ac:dyDescent="0.45">
      <c r="B968" s="20" t="s">
        <v>1573</v>
      </c>
      <c r="C968" s="21" t="s">
        <v>1075</v>
      </c>
    </row>
    <row r="969" spans="2:3" x14ac:dyDescent="0.45">
      <c r="B969" s="20" t="s">
        <v>1574</v>
      </c>
      <c r="C969" s="21" t="s">
        <v>1077</v>
      </c>
    </row>
    <row r="970" spans="2:3" x14ac:dyDescent="0.45">
      <c r="B970" s="20" t="s">
        <v>1575</v>
      </c>
      <c r="C970" s="21" t="s">
        <v>1576</v>
      </c>
    </row>
    <row r="971" spans="2:3" x14ac:dyDescent="0.45">
      <c r="B971" s="20" t="s">
        <v>1577</v>
      </c>
      <c r="C971" s="21" t="s">
        <v>1578</v>
      </c>
    </row>
    <row r="972" spans="2:3" x14ac:dyDescent="0.45">
      <c r="B972" s="20" t="s">
        <v>1579</v>
      </c>
      <c r="C972" s="21" t="s">
        <v>1580</v>
      </c>
    </row>
    <row r="973" spans="2:3" x14ac:dyDescent="0.45">
      <c r="B973" s="20" t="s">
        <v>1581</v>
      </c>
      <c r="C973" s="21" t="s">
        <v>841</v>
      </c>
    </row>
    <row r="974" spans="2:3" x14ac:dyDescent="0.45">
      <c r="B974" s="20" t="s">
        <v>1582</v>
      </c>
      <c r="C974" s="21" t="s">
        <v>843</v>
      </c>
    </row>
    <row r="975" spans="2:3" x14ac:dyDescent="0.45">
      <c r="B975" s="20" t="s">
        <v>1583</v>
      </c>
      <c r="C975" s="21" t="s">
        <v>845</v>
      </c>
    </row>
    <row r="976" spans="2:3" x14ac:dyDescent="0.45">
      <c r="B976" s="20" t="s">
        <v>1584</v>
      </c>
      <c r="C976" s="21" t="s">
        <v>855</v>
      </c>
    </row>
    <row r="977" spans="2:3" x14ac:dyDescent="0.45">
      <c r="B977" s="20" t="s">
        <v>1585</v>
      </c>
      <c r="C977" s="21" t="s">
        <v>857</v>
      </c>
    </row>
    <row r="978" spans="2:3" x14ac:dyDescent="0.45">
      <c r="B978" s="20" t="s">
        <v>1586</v>
      </c>
      <c r="C978" s="21" t="s">
        <v>859</v>
      </c>
    </row>
    <row r="979" spans="2:3" x14ac:dyDescent="0.45">
      <c r="B979" s="20" t="s">
        <v>1587</v>
      </c>
      <c r="C979" s="21" t="s">
        <v>861</v>
      </c>
    </row>
    <row r="980" spans="2:3" x14ac:dyDescent="0.45">
      <c r="B980" s="20" t="s">
        <v>1588</v>
      </c>
      <c r="C980" s="21" t="s">
        <v>863</v>
      </c>
    </row>
    <row r="981" spans="2:3" x14ac:dyDescent="0.45">
      <c r="B981" s="20" t="s">
        <v>1589</v>
      </c>
      <c r="C981" s="21" t="s">
        <v>865</v>
      </c>
    </row>
    <row r="982" spans="2:3" x14ac:dyDescent="0.45">
      <c r="B982" s="20" t="s">
        <v>1590</v>
      </c>
      <c r="C982" s="21" t="s">
        <v>867</v>
      </c>
    </row>
    <row r="983" spans="2:3" x14ac:dyDescent="0.45">
      <c r="B983" s="20" t="s">
        <v>1591</v>
      </c>
      <c r="C983" s="21" t="s">
        <v>869</v>
      </c>
    </row>
    <row r="984" spans="2:3" x14ac:dyDescent="0.45">
      <c r="B984" s="20" t="s">
        <v>1592</v>
      </c>
      <c r="C984" s="21" t="s">
        <v>871</v>
      </c>
    </row>
    <row r="985" spans="2:3" x14ac:dyDescent="0.45">
      <c r="B985" s="20" t="s">
        <v>1593</v>
      </c>
      <c r="C985" s="21" t="s">
        <v>911</v>
      </c>
    </row>
    <row r="986" spans="2:3" x14ac:dyDescent="0.45">
      <c r="B986" s="20" t="s">
        <v>1594</v>
      </c>
      <c r="C986" s="21" t="s">
        <v>913</v>
      </c>
    </row>
    <row r="987" spans="2:3" x14ac:dyDescent="0.45">
      <c r="B987" s="20" t="s">
        <v>1595</v>
      </c>
      <c r="C987" s="21" t="s">
        <v>915</v>
      </c>
    </row>
    <row r="988" spans="2:3" x14ac:dyDescent="0.45">
      <c r="B988" s="20" t="s">
        <v>1596</v>
      </c>
      <c r="C988" s="21" t="s">
        <v>917</v>
      </c>
    </row>
    <row r="989" spans="2:3" x14ac:dyDescent="0.45">
      <c r="B989" s="20" t="s">
        <v>1597</v>
      </c>
      <c r="C989" s="21" t="s">
        <v>919</v>
      </c>
    </row>
    <row r="990" spans="2:3" x14ac:dyDescent="0.45">
      <c r="B990" s="20" t="s">
        <v>1598</v>
      </c>
      <c r="C990" s="21" t="s">
        <v>921</v>
      </c>
    </row>
    <row r="991" spans="2:3" x14ac:dyDescent="0.45">
      <c r="B991" s="20" t="s">
        <v>1599</v>
      </c>
      <c r="C991" s="21" t="s">
        <v>923</v>
      </c>
    </row>
    <row r="992" spans="2:3" x14ac:dyDescent="0.45">
      <c r="B992" s="20" t="s">
        <v>1600</v>
      </c>
      <c r="C992" s="21" t="s">
        <v>925</v>
      </c>
    </row>
    <row r="993" spans="2:3" x14ac:dyDescent="0.45">
      <c r="B993" s="20" t="s">
        <v>1601</v>
      </c>
      <c r="C993" s="21" t="s">
        <v>927</v>
      </c>
    </row>
    <row r="994" spans="2:3" x14ac:dyDescent="0.45">
      <c r="B994" s="20" t="s">
        <v>1602</v>
      </c>
      <c r="C994" s="21" t="s">
        <v>929</v>
      </c>
    </row>
    <row r="995" spans="2:3" x14ac:dyDescent="0.45">
      <c r="B995" s="20" t="s">
        <v>1603</v>
      </c>
      <c r="C995" s="21" t="s">
        <v>931</v>
      </c>
    </row>
    <row r="996" spans="2:3" x14ac:dyDescent="0.45">
      <c r="B996" s="20" t="s">
        <v>1604</v>
      </c>
      <c r="C996" s="21" t="s">
        <v>933</v>
      </c>
    </row>
    <row r="997" spans="2:3" x14ac:dyDescent="0.45">
      <c r="B997" s="20" t="s">
        <v>1605</v>
      </c>
      <c r="C997" s="21" t="s">
        <v>989</v>
      </c>
    </row>
    <row r="998" spans="2:3" x14ac:dyDescent="0.45">
      <c r="B998" s="20" t="s">
        <v>1606</v>
      </c>
      <c r="C998" s="21" t="s">
        <v>991</v>
      </c>
    </row>
    <row r="999" spans="2:3" x14ac:dyDescent="0.45">
      <c r="B999" s="20" t="s">
        <v>1607</v>
      </c>
      <c r="C999" s="21" t="s">
        <v>993</v>
      </c>
    </row>
    <row r="1000" spans="2:3" x14ac:dyDescent="0.45">
      <c r="B1000" s="20" t="s">
        <v>1608</v>
      </c>
      <c r="C1000" s="21" t="s">
        <v>995</v>
      </c>
    </row>
    <row r="1001" spans="2:3" x14ac:dyDescent="0.45">
      <c r="B1001" s="20" t="s">
        <v>1609</v>
      </c>
      <c r="C1001" s="21" t="s">
        <v>997</v>
      </c>
    </row>
    <row r="1002" spans="2:3" x14ac:dyDescent="0.45">
      <c r="B1002" s="20" t="s">
        <v>1610</v>
      </c>
      <c r="C1002" s="21" t="s">
        <v>999</v>
      </c>
    </row>
    <row r="1003" spans="2:3" x14ac:dyDescent="0.45">
      <c r="B1003" s="20" t="s">
        <v>1611</v>
      </c>
      <c r="C1003" s="21" t="s">
        <v>1001</v>
      </c>
    </row>
    <row r="1004" spans="2:3" x14ac:dyDescent="0.45">
      <c r="B1004" s="20" t="s">
        <v>1612</v>
      </c>
      <c r="C1004" s="21" t="s">
        <v>1003</v>
      </c>
    </row>
    <row r="1005" spans="2:3" x14ac:dyDescent="0.45">
      <c r="B1005" s="20" t="s">
        <v>1613</v>
      </c>
      <c r="C1005" s="21" t="s">
        <v>1005</v>
      </c>
    </row>
    <row r="1006" spans="2:3" x14ac:dyDescent="0.45">
      <c r="B1006" s="20" t="s">
        <v>1614</v>
      </c>
      <c r="C1006" s="21" t="s">
        <v>1615</v>
      </c>
    </row>
    <row r="1007" spans="2:3" x14ac:dyDescent="0.45">
      <c r="B1007" s="20" t="s">
        <v>1616</v>
      </c>
      <c r="C1007" s="21" t="s">
        <v>1617</v>
      </c>
    </row>
    <row r="1008" spans="2:3" x14ac:dyDescent="0.45">
      <c r="B1008" s="20" t="s">
        <v>1618</v>
      </c>
      <c r="C1008" s="21" t="s">
        <v>1619</v>
      </c>
    </row>
    <row r="1009" spans="2:3" x14ac:dyDescent="0.45">
      <c r="B1009" s="20" t="s">
        <v>1620</v>
      </c>
      <c r="C1009" s="21" t="s">
        <v>1007</v>
      </c>
    </row>
    <row r="1010" spans="2:3" x14ac:dyDescent="0.45">
      <c r="B1010" s="20" t="s">
        <v>1621</v>
      </c>
      <c r="C1010" s="21" t="s">
        <v>1009</v>
      </c>
    </row>
    <row r="1011" spans="2:3" x14ac:dyDescent="0.45">
      <c r="B1011" s="20" t="s">
        <v>1622</v>
      </c>
      <c r="C1011" s="21" t="s">
        <v>1011</v>
      </c>
    </row>
    <row r="1012" spans="2:3" x14ac:dyDescent="0.45">
      <c r="B1012" s="20" t="s">
        <v>1623</v>
      </c>
      <c r="C1012" s="21" t="s">
        <v>1013</v>
      </c>
    </row>
    <row r="1013" spans="2:3" x14ac:dyDescent="0.45">
      <c r="B1013" s="20" t="s">
        <v>1624</v>
      </c>
      <c r="C1013" s="21" t="s">
        <v>1015</v>
      </c>
    </row>
    <row r="1014" spans="2:3" x14ac:dyDescent="0.45">
      <c r="B1014" s="20" t="s">
        <v>1625</v>
      </c>
      <c r="C1014" s="21" t="s">
        <v>1017</v>
      </c>
    </row>
    <row r="1015" spans="2:3" x14ac:dyDescent="0.45">
      <c r="B1015" s="20" t="s">
        <v>1626</v>
      </c>
      <c r="C1015" s="21" t="s">
        <v>1019</v>
      </c>
    </row>
    <row r="1016" spans="2:3" x14ac:dyDescent="0.45">
      <c r="B1016" s="20" t="s">
        <v>1627</v>
      </c>
      <c r="C1016" s="21" t="s">
        <v>1021</v>
      </c>
    </row>
    <row r="1017" spans="2:3" x14ac:dyDescent="0.45">
      <c r="B1017" s="20" t="s">
        <v>1628</v>
      </c>
      <c r="C1017" s="21" t="s">
        <v>1023</v>
      </c>
    </row>
    <row r="1018" spans="2:3" x14ac:dyDescent="0.45">
      <c r="B1018" s="20" t="s">
        <v>1629</v>
      </c>
      <c r="C1018" s="21" t="s">
        <v>1025</v>
      </c>
    </row>
    <row r="1019" spans="2:3" x14ac:dyDescent="0.45">
      <c r="B1019" s="20" t="s">
        <v>1630</v>
      </c>
      <c r="C1019" s="21" t="s">
        <v>1027</v>
      </c>
    </row>
    <row r="1020" spans="2:3" x14ac:dyDescent="0.45">
      <c r="B1020" s="20" t="s">
        <v>1631</v>
      </c>
      <c r="C1020" s="21" t="s">
        <v>1029</v>
      </c>
    </row>
    <row r="1021" spans="2:3" x14ac:dyDescent="0.45">
      <c r="B1021" s="20" t="s">
        <v>1632</v>
      </c>
      <c r="C1021" s="21" t="s">
        <v>1031</v>
      </c>
    </row>
    <row r="1022" spans="2:3" x14ac:dyDescent="0.45">
      <c r="B1022" s="20" t="s">
        <v>1633</v>
      </c>
      <c r="C1022" s="21" t="s">
        <v>1033</v>
      </c>
    </row>
    <row r="1023" spans="2:3" x14ac:dyDescent="0.45">
      <c r="B1023" s="20" t="s">
        <v>1634</v>
      </c>
      <c r="C1023" s="21" t="s">
        <v>1035</v>
      </c>
    </row>
    <row r="1024" spans="2:3" x14ac:dyDescent="0.45">
      <c r="B1024" s="20" t="s">
        <v>1635</v>
      </c>
      <c r="C1024" s="21" t="s">
        <v>1037</v>
      </c>
    </row>
    <row r="1025" spans="2:3" x14ac:dyDescent="0.45">
      <c r="B1025" s="20" t="s">
        <v>1636</v>
      </c>
      <c r="C1025" s="21" t="s">
        <v>1039</v>
      </c>
    </row>
    <row r="1026" spans="2:3" x14ac:dyDescent="0.45">
      <c r="B1026" s="20" t="s">
        <v>1637</v>
      </c>
      <c r="C1026" s="21" t="s">
        <v>1041</v>
      </c>
    </row>
    <row r="1027" spans="2:3" x14ac:dyDescent="0.45">
      <c r="B1027" s="20" t="s">
        <v>1638</v>
      </c>
      <c r="C1027" s="21" t="s">
        <v>1043</v>
      </c>
    </row>
    <row r="1028" spans="2:3" x14ac:dyDescent="0.45">
      <c r="B1028" s="20" t="s">
        <v>1639</v>
      </c>
      <c r="C1028" s="21" t="s">
        <v>1045</v>
      </c>
    </row>
    <row r="1029" spans="2:3" x14ac:dyDescent="0.45">
      <c r="B1029" s="20" t="s">
        <v>1640</v>
      </c>
      <c r="C1029" s="21" t="s">
        <v>1047</v>
      </c>
    </row>
    <row r="1030" spans="2:3" x14ac:dyDescent="0.45">
      <c r="B1030" s="20" t="s">
        <v>1641</v>
      </c>
      <c r="C1030" s="21" t="s">
        <v>1049</v>
      </c>
    </row>
    <row r="1031" spans="2:3" x14ac:dyDescent="0.45">
      <c r="B1031" s="20" t="s">
        <v>1642</v>
      </c>
      <c r="C1031" s="21" t="s">
        <v>1051</v>
      </c>
    </row>
    <row r="1032" spans="2:3" x14ac:dyDescent="0.45">
      <c r="B1032" s="20" t="s">
        <v>1643</v>
      </c>
      <c r="C1032" s="21" t="s">
        <v>1053</v>
      </c>
    </row>
    <row r="1033" spans="2:3" x14ac:dyDescent="0.45">
      <c r="B1033" s="20" t="s">
        <v>1644</v>
      </c>
      <c r="C1033" s="21" t="s">
        <v>1055</v>
      </c>
    </row>
    <row r="1034" spans="2:3" x14ac:dyDescent="0.45">
      <c r="B1034" s="20" t="s">
        <v>1645</v>
      </c>
      <c r="C1034" s="21" t="s">
        <v>1057</v>
      </c>
    </row>
    <row r="1035" spans="2:3" x14ac:dyDescent="0.45">
      <c r="B1035" s="20" t="s">
        <v>1646</v>
      </c>
      <c r="C1035" s="21" t="s">
        <v>1059</v>
      </c>
    </row>
    <row r="1036" spans="2:3" x14ac:dyDescent="0.45">
      <c r="B1036" s="20" t="s">
        <v>1647</v>
      </c>
      <c r="C1036" s="21" t="s">
        <v>1061</v>
      </c>
    </row>
    <row r="1037" spans="2:3" x14ac:dyDescent="0.45">
      <c r="B1037" s="20" t="s">
        <v>1648</v>
      </c>
      <c r="C1037" s="21" t="s">
        <v>1063</v>
      </c>
    </row>
    <row r="1038" spans="2:3" x14ac:dyDescent="0.45">
      <c r="B1038" s="20" t="s">
        <v>1649</v>
      </c>
      <c r="C1038" s="21" t="s">
        <v>1065</v>
      </c>
    </row>
    <row r="1039" spans="2:3" x14ac:dyDescent="0.45">
      <c r="B1039" s="20" t="s">
        <v>1650</v>
      </c>
      <c r="C1039" s="21" t="s">
        <v>1067</v>
      </c>
    </row>
    <row r="1040" spans="2:3" x14ac:dyDescent="0.45">
      <c r="B1040" s="20" t="s">
        <v>1651</v>
      </c>
      <c r="C1040" s="21" t="s">
        <v>1069</v>
      </c>
    </row>
    <row r="1041" spans="2:3" x14ac:dyDescent="0.45">
      <c r="B1041" s="20" t="s">
        <v>1652</v>
      </c>
      <c r="C1041" s="21" t="s">
        <v>1071</v>
      </c>
    </row>
    <row r="1042" spans="2:3" x14ac:dyDescent="0.45">
      <c r="B1042" s="20" t="s">
        <v>1653</v>
      </c>
      <c r="C1042" s="21" t="s">
        <v>1073</v>
      </c>
    </row>
    <row r="1043" spans="2:3" x14ac:dyDescent="0.45">
      <c r="B1043" s="20" t="s">
        <v>1654</v>
      </c>
      <c r="C1043" s="21" t="s">
        <v>1075</v>
      </c>
    </row>
    <row r="1044" spans="2:3" x14ac:dyDescent="0.45">
      <c r="B1044" s="20" t="s">
        <v>1655</v>
      </c>
      <c r="C1044" s="21" t="s">
        <v>1077</v>
      </c>
    </row>
    <row r="1045" spans="2:3" x14ac:dyDescent="0.45">
      <c r="B1045" s="20" t="s">
        <v>1656</v>
      </c>
      <c r="C1045" s="21" t="s">
        <v>1657</v>
      </c>
    </row>
    <row r="1046" spans="2:3" x14ac:dyDescent="0.45">
      <c r="B1046" s="20" t="s">
        <v>1658</v>
      </c>
      <c r="C1046" s="21" t="s">
        <v>1659</v>
      </c>
    </row>
    <row r="1047" spans="2:3" x14ac:dyDescent="0.45">
      <c r="B1047" s="20" t="s">
        <v>1660</v>
      </c>
      <c r="C1047" s="21" t="s">
        <v>1661</v>
      </c>
    </row>
    <row r="1048" spans="2:3" x14ac:dyDescent="0.45">
      <c r="B1048" s="20" t="s">
        <v>1662</v>
      </c>
      <c r="C1048" s="21" t="s">
        <v>841</v>
      </c>
    </row>
    <row r="1049" spans="2:3" x14ac:dyDescent="0.45">
      <c r="B1049" s="20" t="s">
        <v>1663</v>
      </c>
      <c r="C1049" s="21" t="s">
        <v>843</v>
      </c>
    </row>
    <row r="1050" spans="2:3" x14ac:dyDescent="0.45">
      <c r="B1050" s="20" t="s">
        <v>1664</v>
      </c>
      <c r="C1050" s="21" t="s">
        <v>845</v>
      </c>
    </row>
    <row r="1051" spans="2:3" x14ac:dyDescent="0.45">
      <c r="B1051" s="20" t="s">
        <v>1665</v>
      </c>
      <c r="C1051" s="21" t="s">
        <v>1666</v>
      </c>
    </row>
    <row r="1052" spans="2:3" x14ac:dyDescent="0.45">
      <c r="B1052" s="20" t="s">
        <v>1667</v>
      </c>
      <c r="C1052" s="21" t="s">
        <v>1668</v>
      </c>
    </row>
    <row r="1053" spans="2:3" x14ac:dyDescent="0.45">
      <c r="B1053" s="20" t="s">
        <v>1669</v>
      </c>
      <c r="C1053" s="21" t="s">
        <v>1670</v>
      </c>
    </row>
    <row r="1054" spans="2:3" x14ac:dyDescent="0.45">
      <c r="B1054" s="20" t="s">
        <v>1671</v>
      </c>
      <c r="C1054" s="21" t="s">
        <v>995</v>
      </c>
    </row>
    <row r="1055" spans="2:3" x14ac:dyDescent="0.45">
      <c r="B1055" s="20" t="s">
        <v>1672</v>
      </c>
      <c r="C1055" s="21" t="s">
        <v>997</v>
      </c>
    </row>
    <row r="1056" spans="2:3" x14ac:dyDescent="0.45">
      <c r="B1056" s="20" t="s">
        <v>1672</v>
      </c>
      <c r="C1056" s="21" t="s">
        <v>999</v>
      </c>
    </row>
    <row r="1057" spans="2:3" x14ac:dyDescent="0.45">
      <c r="B1057" s="20" t="s">
        <v>1673</v>
      </c>
      <c r="C1057" s="21" t="s">
        <v>1001</v>
      </c>
    </row>
    <row r="1058" spans="2:3" x14ac:dyDescent="0.45">
      <c r="B1058" s="20" t="s">
        <v>1674</v>
      </c>
      <c r="C1058" s="21" t="s">
        <v>1003</v>
      </c>
    </row>
    <row r="1059" spans="2:3" x14ac:dyDescent="0.45">
      <c r="B1059" s="20" t="s">
        <v>1675</v>
      </c>
      <c r="C1059" s="21" t="s">
        <v>1005</v>
      </c>
    </row>
    <row r="1060" spans="2:3" x14ac:dyDescent="0.45">
      <c r="B1060" s="20" t="s">
        <v>1676</v>
      </c>
      <c r="C1060" s="21" t="s">
        <v>989</v>
      </c>
    </row>
    <row r="1061" spans="2:3" x14ac:dyDescent="0.45">
      <c r="B1061" s="20" t="s">
        <v>1677</v>
      </c>
      <c r="C1061" s="21" t="s">
        <v>991</v>
      </c>
    </row>
    <row r="1062" spans="2:3" x14ac:dyDescent="0.45">
      <c r="B1062" s="20" t="s">
        <v>1678</v>
      </c>
      <c r="C1062" s="21" t="s">
        <v>993</v>
      </c>
    </row>
    <row r="1063" spans="2:3" x14ac:dyDescent="0.45">
      <c r="B1063" s="20" t="s">
        <v>1679</v>
      </c>
      <c r="C1063" s="21" t="s">
        <v>1680</v>
      </c>
    </row>
    <row r="1064" spans="2:3" x14ac:dyDescent="0.45">
      <c r="B1064" s="20" t="s">
        <v>1681</v>
      </c>
      <c r="C1064" s="21" t="s">
        <v>1682</v>
      </c>
    </row>
    <row r="1065" spans="2:3" x14ac:dyDescent="0.45">
      <c r="B1065" s="20" t="s">
        <v>1683</v>
      </c>
      <c r="C1065" s="21" t="s">
        <v>1684</v>
      </c>
    </row>
    <row r="1066" spans="2:3" x14ac:dyDescent="0.45">
      <c r="B1066" s="20" t="s">
        <v>1685</v>
      </c>
      <c r="C1066" s="21" t="s">
        <v>1073</v>
      </c>
    </row>
    <row r="1067" spans="2:3" x14ac:dyDescent="0.45">
      <c r="B1067" s="20" t="s">
        <v>1686</v>
      </c>
      <c r="C1067" s="21" t="s">
        <v>1075</v>
      </c>
    </row>
    <row r="1068" spans="2:3" x14ac:dyDescent="0.45">
      <c r="B1068" s="20" t="s">
        <v>1687</v>
      </c>
      <c r="C1068" s="21" t="s">
        <v>1077</v>
      </c>
    </row>
    <row r="1069" spans="2:3" x14ac:dyDescent="0.45">
      <c r="B1069" s="20" t="s">
        <v>1688</v>
      </c>
      <c r="C1069" s="21" t="s">
        <v>1689</v>
      </c>
    </row>
    <row r="1070" spans="2:3" x14ac:dyDescent="0.45">
      <c r="B1070" s="20" t="s">
        <v>1690</v>
      </c>
      <c r="C1070" s="21" t="s">
        <v>1691</v>
      </c>
    </row>
    <row r="1071" spans="2:3" x14ac:dyDescent="0.45">
      <c r="B1071" s="20" t="s">
        <v>1692</v>
      </c>
      <c r="C1071" s="21" t="s">
        <v>1693</v>
      </c>
    </row>
    <row r="1072" spans="2:3" x14ac:dyDescent="0.45">
      <c r="B1072" s="20" t="s">
        <v>1694</v>
      </c>
      <c r="C1072" s="21" t="s">
        <v>841</v>
      </c>
    </row>
    <row r="1073" spans="2:3" x14ac:dyDescent="0.45">
      <c r="B1073" s="20" t="s">
        <v>1695</v>
      </c>
      <c r="C1073" s="21" t="s">
        <v>843</v>
      </c>
    </row>
    <row r="1074" spans="2:3" x14ac:dyDescent="0.45">
      <c r="B1074" s="20" t="s">
        <v>1696</v>
      </c>
      <c r="C1074" s="21" t="s">
        <v>845</v>
      </c>
    </row>
    <row r="1075" spans="2:3" x14ac:dyDescent="0.45">
      <c r="B1075" s="20" t="s">
        <v>1697</v>
      </c>
      <c r="C1075" s="21" t="s">
        <v>1698</v>
      </c>
    </row>
    <row r="1076" spans="2:3" x14ac:dyDescent="0.45">
      <c r="B1076" s="20" t="s">
        <v>1699</v>
      </c>
      <c r="C1076" s="21" t="s">
        <v>1700</v>
      </c>
    </row>
    <row r="1077" spans="2:3" x14ac:dyDescent="0.45">
      <c r="B1077" s="20" t="s">
        <v>1701</v>
      </c>
      <c r="C1077" s="21" t="s">
        <v>1702</v>
      </c>
    </row>
    <row r="1078" spans="2:3" x14ac:dyDescent="0.45">
      <c r="B1078" s="20" t="s">
        <v>1703</v>
      </c>
      <c r="C1078" s="21" t="s">
        <v>989</v>
      </c>
    </row>
    <row r="1079" spans="2:3" x14ac:dyDescent="0.45">
      <c r="B1079" s="20" t="s">
        <v>1704</v>
      </c>
      <c r="C1079" s="21" t="s">
        <v>991</v>
      </c>
    </row>
    <row r="1080" spans="2:3" x14ac:dyDescent="0.45">
      <c r="B1080" s="20" t="s">
        <v>1705</v>
      </c>
      <c r="C1080" s="21" t="s">
        <v>993</v>
      </c>
    </row>
    <row r="1081" spans="2:3" x14ac:dyDescent="0.45">
      <c r="B1081" s="20" t="s">
        <v>1706</v>
      </c>
      <c r="C1081" s="21" t="s">
        <v>1001</v>
      </c>
    </row>
    <row r="1082" spans="2:3" x14ac:dyDescent="0.45">
      <c r="B1082" s="20" t="s">
        <v>1707</v>
      </c>
      <c r="C1082" s="21" t="s">
        <v>1003</v>
      </c>
    </row>
    <row r="1083" spans="2:3" x14ac:dyDescent="0.45">
      <c r="B1083" s="20" t="s">
        <v>1708</v>
      </c>
      <c r="C1083" s="21" t="s">
        <v>1005</v>
      </c>
    </row>
    <row r="1084" spans="2:3" x14ac:dyDescent="0.45">
      <c r="B1084" s="20" t="s">
        <v>1709</v>
      </c>
      <c r="C1084" s="21" t="s">
        <v>995</v>
      </c>
    </row>
    <row r="1085" spans="2:3" x14ac:dyDescent="0.45">
      <c r="B1085" s="20" t="s">
        <v>1710</v>
      </c>
      <c r="C1085" s="21" t="s">
        <v>997</v>
      </c>
    </row>
    <row r="1086" spans="2:3" x14ac:dyDescent="0.45">
      <c r="B1086" s="20" t="s">
        <v>1711</v>
      </c>
      <c r="C1086" s="21" t="s">
        <v>999</v>
      </c>
    </row>
    <row r="1087" spans="2:3" x14ac:dyDescent="0.45">
      <c r="B1087" s="20" t="s">
        <v>1712</v>
      </c>
      <c r="C1087" s="21" t="s">
        <v>1713</v>
      </c>
    </row>
    <row r="1088" spans="2:3" x14ac:dyDescent="0.45">
      <c r="B1088" s="20" t="s">
        <v>1714</v>
      </c>
      <c r="C1088" s="21" t="s">
        <v>1715</v>
      </c>
    </row>
    <row r="1089" spans="2:3" x14ac:dyDescent="0.45">
      <c r="B1089" s="20" t="s">
        <v>1716</v>
      </c>
      <c r="C1089" s="21" t="s">
        <v>1717</v>
      </c>
    </row>
    <row r="1090" spans="2:3" x14ac:dyDescent="0.45">
      <c r="B1090" s="20" t="s">
        <v>1718</v>
      </c>
      <c r="C1090" s="21" t="s">
        <v>1719</v>
      </c>
    </row>
    <row r="1091" spans="2:3" x14ac:dyDescent="0.45">
      <c r="B1091" s="20" t="s">
        <v>1720</v>
      </c>
      <c r="C1091" s="21" t="s">
        <v>1721</v>
      </c>
    </row>
    <row r="1092" spans="2:3" x14ac:dyDescent="0.45">
      <c r="B1092" s="20" t="s">
        <v>1722</v>
      </c>
      <c r="C1092" s="21" t="s">
        <v>1723</v>
      </c>
    </row>
    <row r="1093" spans="2:3" x14ac:dyDescent="0.45">
      <c r="B1093" s="20" t="s">
        <v>1724</v>
      </c>
      <c r="C1093" s="21" t="s">
        <v>1725</v>
      </c>
    </row>
    <row r="1094" spans="2:3" x14ac:dyDescent="0.45">
      <c r="B1094" s="20" t="s">
        <v>1726</v>
      </c>
      <c r="C1094" s="21" t="s">
        <v>1727</v>
      </c>
    </row>
    <row r="1095" spans="2:3" x14ac:dyDescent="0.45">
      <c r="B1095" s="20" t="s">
        <v>1728</v>
      </c>
      <c r="C1095" s="21" t="s">
        <v>1729</v>
      </c>
    </row>
    <row r="1096" spans="2:3" x14ac:dyDescent="0.45">
      <c r="B1096" s="20" t="s">
        <v>1730</v>
      </c>
      <c r="C1096" s="21" t="s">
        <v>1731</v>
      </c>
    </row>
    <row r="1097" spans="2:3" x14ac:dyDescent="0.45">
      <c r="B1097" s="20" t="s">
        <v>1732</v>
      </c>
      <c r="C1097" s="21" t="s">
        <v>1733</v>
      </c>
    </row>
    <row r="1098" spans="2:3" x14ac:dyDescent="0.45">
      <c r="B1098" s="20" t="s">
        <v>1734</v>
      </c>
      <c r="C1098" s="21" t="s">
        <v>1735</v>
      </c>
    </row>
    <row r="1099" spans="2:3" x14ac:dyDescent="0.45">
      <c r="B1099" s="20" t="s">
        <v>1736</v>
      </c>
      <c r="C1099" s="21" t="s">
        <v>1073</v>
      </c>
    </row>
    <row r="1100" spans="2:3" x14ac:dyDescent="0.45">
      <c r="B1100" s="20" t="s">
        <v>1737</v>
      </c>
      <c r="C1100" s="21" t="s">
        <v>1075</v>
      </c>
    </row>
    <row r="1101" spans="2:3" x14ac:dyDescent="0.45">
      <c r="B1101" s="20" t="s">
        <v>1738</v>
      </c>
      <c r="C1101" s="21" t="s">
        <v>1077</v>
      </c>
    </row>
    <row r="1102" spans="2:3" x14ac:dyDescent="0.45">
      <c r="B1102" s="20" t="s">
        <v>1739</v>
      </c>
      <c r="C1102" s="21" t="s">
        <v>1740</v>
      </c>
    </row>
    <row r="1103" spans="2:3" x14ac:dyDescent="0.45">
      <c r="B1103" s="20" t="s">
        <v>1741</v>
      </c>
      <c r="C1103" s="21" t="s">
        <v>1742</v>
      </c>
    </row>
    <row r="1104" spans="2:3" x14ac:dyDescent="0.45">
      <c r="B1104" s="20" t="s">
        <v>1743</v>
      </c>
      <c r="C1104" s="21" t="s">
        <v>1744</v>
      </c>
    </row>
    <row r="1105" spans="2:3" x14ac:dyDescent="0.45">
      <c r="B1105" s="20" t="s">
        <v>1745</v>
      </c>
      <c r="C1105" s="21" t="s">
        <v>841</v>
      </c>
    </row>
    <row r="1106" spans="2:3" x14ac:dyDescent="0.45">
      <c r="B1106" s="20" t="s">
        <v>1746</v>
      </c>
      <c r="C1106" s="21" t="s">
        <v>843</v>
      </c>
    </row>
    <row r="1107" spans="2:3" x14ac:dyDescent="0.45">
      <c r="B1107" s="20" t="s">
        <v>1747</v>
      </c>
      <c r="C1107" s="21" t="s">
        <v>845</v>
      </c>
    </row>
    <row r="1108" spans="2:3" x14ac:dyDescent="0.45">
      <c r="B1108" s="20" t="s">
        <v>1748</v>
      </c>
      <c r="C1108" s="21" t="s">
        <v>847</v>
      </c>
    </row>
    <row r="1109" spans="2:3" x14ac:dyDescent="0.45">
      <c r="B1109" s="20" t="s">
        <v>1749</v>
      </c>
      <c r="C1109" s="21" t="s">
        <v>849</v>
      </c>
    </row>
    <row r="1110" spans="2:3" x14ac:dyDescent="0.45">
      <c r="B1110" s="20" t="s">
        <v>1750</v>
      </c>
      <c r="C1110" s="21" t="s">
        <v>851</v>
      </c>
    </row>
    <row r="1111" spans="2:3" x14ac:dyDescent="0.45">
      <c r="B1111" s="20" t="s">
        <v>1751</v>
      </c>
      <c r="C1111" s="21" t="s">
        <v>855</v>
      </c>
    </row>
    <row r="1112" spans="2:3" x14ac:dyDescent="0.45">
      <c r="B1112" s="20" t="s">
        <v>1752</v>
      </c>
      <c r="C1112" s="21" t="s">
        <v>857</v>
      </c>
    </row>
    <row r="1113" spans="2:3" x14ac:dyDescent="0.45">
      <c r="B1113" s="20" t="s">
        <v>1753</v>
      </c>
      <c r="C1113" s="21" t="s">
        <v>859</v>
      </c>
    </row>
    <row r="1114" spans="2:3" x14ac:dyDescent="0.45">
      <c r="B1114" s="20" t="s">
        <v>1754</v>
      </c>
      <c r="C1114" s="21" t="s">
        <v>1755</v>
      </c>
    </row>
    <row r="1115" spans="2:3" x14ac:dyDescent="0.45">
      <c r="B1115" s="20" t="s">
        <v>1756</v>
      </c>
      <c r="C1115" s="21" t="s">
        <v>861</v>
      </c>
    </row>
    <row r="1116" spans="2:3" x14ac:dyDescent="0.45">
      <c r="B1116" s="20" t="s">
        <v>1757</v>
      </c>
      <c r="C1116" s="21" t="s">
        <v>863</v>
      </c>
    </row>
    <row r="1117" spans="2:3" x14ac:dyDescent="0.45">
      <c r="B1117" s="20" t="s">
        <v>1758</v>
      </c>
      <c r="C1117" s="21" t="s">
        <v>865</v>
      </c>
    </row>
    <row r="1118" spans="2:3" x14ac:dyDescent="0.45">
      <c r="B1118" s="20" t="s">
        <v>1759</v>
      </c>
      <c r="C1118" s="21" t="s">
        <v>867</v>
      </c>
    </row>
    <row r="1119" spans="2:3" x14ac:dyDescent="0.45">
      <c r="B1119" s="20" t="s">
        <v>1760</v>
      </c>
      <c r="C1119" s="21" t="s">
        <v>869</v>
      </c>
    </row>
    <row r="1120" spans="2:3" x14ac:dyDescent="0.45">
      <c r="B1120" s="20" t="s">
        <v>1761</v>
      </c>
      <c r="C1120" s="21" t="s">
        <v>871</v>
      </c>
    </row>
    <row r="1121" spans="2:3" x14ac:dyDescent="0.45">
      <c r="B1121" s="20" t="s">
        <v>1762</v>
      </c>
      <c r="C1121" s="21" t="s">
        <v>891</v>
      </c>
    </row>
    <row r="1122" spans="2:3" x14ac:dyDescent="0.45">
      <c r="B1122" s="20" t="s">
        <v>1763</v>
      </c>
      <c r="C1122" s="21" t="s">
        <v>893</v>
      </c>
    </row>
    <row r="1123" spans="2:3" x14ac:dyDescent="0.45">
      <c r="B1123" s="20" t="s">
        <v>1764</v>
      </c>
      <c r="C1123" s="21" t="s">
        <v>895</v>
      </c>
    </row>
    <row r="1124" spans="2:3" x14ac:dyDescent="0.45">
      <c r="B1124" s="20" t="s">
        <v>1765</v>
      </c>
      <c r="C1124" s="21" t="s">
        <v>911</v>
      </c>
    </row>
    <row r="1125" spans="2:3" x14ac:dyDescent="0.45">
      <c r="B1125" s="20" t="s">
        <v>1766</v>
      </c>
      <c r="C1125" s="21" t="s">
        <v>913</v>
      </c>
    </row>
    <row r="1126" spans="2:3" x14ac:dyDescent="0.45">
      <c r="B1126" s="20" t="s">
        <v>1767</v>
      </c>
      <c r="C1126" s="21" t="s">
        <v>915</v>
      </c>
    </row>
    <row r="1127" spans="2:3" x14ac:dyDescent="0.45">
      <c r="B1127" s="20" t="s">
        <v>1768</v>
      </c>
      <c r="C1127" s="21" t="s">
        <v>917</v>
      </c>
    </row>
    <row r="1128" spans="2:3" x14ac:dyDescent="0.45">
      <c r="B1128" s="20" t="s">
        <v>1769</v>
      </c>
      <c r="C1128" s="21" t="s">
        <v>919</v>
      </c>
    </row>
    <row r="1129" spans="2:3" x14ac:dyDescent="0.45">
      <c r="B1129" s="20" t="s">
        <v>1770</v>
      </c>
      <c r="C1129" s="21" t="s">
        <v>921</v>
      </c>
    </row>
    <row r="1130" spans="2:3" x14ac:dyDescent="0.45">
      <c r="B1130" s="20" t="s">
        <v>1771</v>
      </c>
      <c r="C1130" s="21" t="s">
        <v>1772</v>
      </c>
    </row>
    <row r="1131" spans="2:3" x14ac:dyDescent="0.45">
      <c r="B1131" s="20" t="s">
        <v>1773</v>
      </c>
      <c r="C1131" s="21" t="s">
        <v>1774</v>
      </c>
    </row>
    <row r="1132" spans="2:3" x14ac:dyDescent="0.45">
      <c r="B1132" s="20" t="s">
        <v>1775</v>
      </c>
      <c r="C1132" s="21" t="s">
        <v>1776</v>
      </c>
    </row>
    <row r="1133" spans="2:3" x14ac:dyDescent="0.45">
      <c r="B1133" s="20" t="s">
        <v>1777</v>
      </c>
      <c r="C1133" s="21" t="s">
        <v>929</v>
      </c>
    </row>
    <row r="1134" spans="2:3" x14ac:dyDescent="0.45">
      <c r="B1134" s="20" t="s">
        <v>1778</v>
      </c>
      <c r="C1134" s="21" t="s">
        <v>931</v>
      </c>
    </row>
    <row r="1135" spans="2:3" x14ac:dyDescent="0.45">
      <c r="B1135" s="20" t="s">
        <v>1779</v>
      </c>
      <c r="C1135" s="21" t="s">
        <v>933</v>
      </c>
    </row>
    <row r="1136" spans="2:3" x14ac:dyDescent="0.45">
      <c r="B1136" s="20" t="s">
        <v>1780</v>
      </c>
      <c r="C1136" s="21" t="s">
        <v>971</v>
      </c>
    </row>
    <row r="1137" spans="2:3" x14ac:dyDescent="0.45">
      <c r="B1137" s="20" t="s">
        <v>1781</v>
      </c>
      <c r="C1137" s="21" t="s">
        <v>973</v>
      </c>
    </row>
    <row r="1138" spans="2:3" x14ac:dyDescent="0.45">
      <c r="B1138" s="20" t="s">
        <v>1782</v>
      </c>
      <c r="C1138" s="21" t="s">
        <v>975</v>
      </c>
    </row>
    <row r="1139" spans="2:3" x14ac:dyDescent="0.45">
      <c r="B1139" s="20" t="s">
        <v>1783</v>
      </c>
      <c r="C1139" s="21" t="s">
        <v>995</v>
      </c>
    </row>
    <row r="1140" spans="2:3" x14ac:dyDescent="0.45">
      <c r="B1140" s="20" t="s">
        <v>1784</v>
      </c>
      <c r="C1140" s="21" t="s">
        <v>997</v>
      </c>
    </row>
    <row r="1141" spans="2:3" x14ac:dyDescent="0.45">
      <c r="B1141" s="20" t="s">
        <v>1785</v>
      </c>
      <c r="C1141" s="21" t="s">
        <v>999</v>
      </c>
    </row>
    <row r="1142" spans="2:3" x14ac:dyDescent="0.45">
      <c r="B1142" s="20" t="s">
        <v>1786</v>
      </c>
      <c r="C1142" s="21" t="s">
        <v>1001</v>
      </c>
    </row>
    <row r="1143" spans="2:3" x14ac:dyDescent="0.45">
      <c r="B1143" s="20" t="s">
        <v>1787</v>
      </c>
      <c r="C1143" s="21" t="s">
        <v>1003</v>
      </c>
    </row>
    <row r="1144" spans="2:3" x14ac:dyDescent="0.45">
      <c r="B1144" s="20" t="s">
        <v>1788</v>
      </c>
      <c r="C1144" s="21" t="s">
        <v>1005</v>
      </c>
    </row>
    <row r="1145" spans="2:3" x14ac:dyDescent="0.45">
      <c r="B1145" s="20" t="s">
        <v>1789</v>
      </c>
      <c r="C1145" s="21" t="s">
        <v>1007</v>
      </c>
    </row>
    <row r="1146" spans="2:3" x14ac:dyDescent="0.45">
      <c r="B1146" s="20" t="s">
        <v>1790</v>
      </c>
      <c r="C1146" s="21" t="s">
        <v>1009</v>
      </c>
    </row>
    <row r="1147" spans="2:3" x14ac:dyDescent="0.45">
      <c r="B1147" s="20" t="s">
        <v>1791</v>
      </c>
      <c r="C1147" s="21" t="s">
        <v>1011</v>
      </c>
    </row>
    <row r="1148" spans="2:3" x14ac:dyDescent="0.45">
      <c r="B1148" s="20" t="s">
        <v>1792</v>
      </c>
      <c r="C1148" s="21" t="s">
        <v>1013</v>
      </c>
    </row>
    <row r="1149" spans="2:3" x14ac:dyDescent="0.45">
      <c r="B1149" s="20" t="s">
        <v>1793</v>
      </c>
      <c r="C1149" s="21" t="s">
        <v>1015</v>
      </c>
    </row>
    <row r="1150" spans="2:3" x14ac:dyDescent="0.45">
      <c r="B1150" s="20" t="s">
        <v>1794</v>
      </c>
      <c r="C1150" s="21" t="s">
        <v>1017</v>
      </c>
    </row>
    <row r="1151" spans="2:3" x14ac:dyDescent="0.45">
      <c r="B1151" s="20" t="s">
        <v>1795</v>
      </c>
      <c r="C1151" s="21" t="s">
        <v>1019</v>
      </c>
    </row>
    <row r="1152" spans="2:3" x14ac:dyDescent="0.45">
      <c r="B1152" s="20" t="s">
        <v>1796</v>
      </c>
      <c r="C1152" s="21" t="s">
        <v>1021</v>
      </c>
    </row>
    <row r="1153" spans="2:3" x14ac:dyDescent="0.45">
      <c r="B1153" s="20" t="s">
        <v>1797</v>
      </c>
      <c r="C1153" s="21" t="s">
        <v>1023</v>
      </c>
    </row>
    <row r="1154" spans="2:3" x14ac:dyDescent="0.45">
      <c r="B1154" s="20" t="s">
        <v>1798</v>
      </c>
      <c r="C1154" s="21" t="s">
        <v>1799</v>
      </c>
    </row>
    <row r="1155" spans="2:3" x14ac:dyDescent="0.45">
      <c r="B1155" s="20" t="s">
        <v>1800</v>
      </c>
      <c r="C1155" s="21" t="s">
        <v>1801</v>
      </c>
    </row>
    <row r="1156" spans="2:3" x14ac:dyDescent="0.45">
      <c r="B1156" s="20" t="s">
        <v>1802</v>
      </c>
      <c r="C1156" s="21" t="s">
        <v>1803</v>
      </c>
    </row>
    <row r="1157" spans="2:3" x14ac:dyDescent="0.45">
      <c r="B1157" s="20" t="s">
        <v>1804</v>
      </c>
      <c r="C1157" s="21" t="s">
        <v>1073</v>
      </c>
    </row>
    <row r="1158" spans="2:3" x14ac:dyDescent="0.45">
      <c r="B1158" s="20" t="s">
        <v>1805</v>
      </c>
      <c r="C1158" s="21" t="s">
        <v>1075</v>
      </c>
    </row>
    <row r="1159" spans="2:3" x14ac:dyDescent="0.45">
      <c r="B1159" s="20" t="s">
        <v>1806</v>
      </c>
      <c r="C1159" s="21" t="s">
        <v>1077</v>
      </c>
    </row>
    <row r="1160" spans="2:3" x14ac:dyDescent="0.45">
      <c r="B1160" s="20" t="s">
        <v>1807</v>
      </c>
      <c r="C1160" s="21" t="s">
        <v>1808</v>
      </c>
    </row>
    <row r="1161" spans="2:3" x14ac:dyDescent="0.45">
      <c r="B1161" s="20" t="s">
        <v>1809</v>
      </c>
      <c r="C1161" s="21" t="s">
        <v>1808</v>
      </c>
    </row>
    <row r="1162" spans="2:3" x14ac:dyDescent="0.45">
      <c r="B1162" s="20" t="s">
        <v>1810</v>
      </c>
      <c r="C1162" s="21" t="s">
        <v>1811</v>
      </c>
    </row>
    <row r="1163" spans="2:3" x14ac:dyDescent="0.45">
      <c r="B1163" s="20" t="s">
        <v>1812</v>
      </c>
      <c r="C1163" s="21" t="s">
        <v>1813</v>
      </c>
    </row>
    <row r="1164" spans="2:3" x14ac:dyDescent="0.45">
      <c r="B1164" s="20" t="s">
        <v>1814</v>
      </c>
      <c r="C1164" s="21" t="s">
        <v>841</v>
      </c>
    </row>
    <row r="1165" spans="2:3" x14ac:dyDescent="0.45">
      <c r="B1165" s="20" t="s">
        <v>1815</v>
      </c>
      <c r="C1165" s="21" t="s">
        <v>843</v>
      </c>
    </row>
    <row r="1166" spans="2:3" x14ac:dyDescent="0.45">
      <c r="B1166" s="20" t="s">
        <v>1816</v>
      </c>
      <c r="C1166" s="21" t="s">
        <v>845</v>
      </c>
    </row>
    <row r="1167" spans="2:3" x14ac:dyDescent="0.45">
      <c r="B1167" s="20" t="s">
        <v>1817</v>
      </c>
      <c r="C1167" s="21" t="s">
        <v>847</v>
      </c>
    </row>
    <row r="1168" spans="2:3" x14ac:dyDescent="0.45">
      <c r="B1168" s="20" t="s">
        <v>1818</v>
      </c>
      <c r="C1168" s="21" t="s">
        <v>849</v>
      </c>
    </row>
    <row r="1169" spans="2:3" x14ac:dyDescent="0.45">
      <c r="B1169" s="20" t="s">
        <v>1819</v>
      </c>
      <c r="C1169" s="21" t="s">
        <v>851</v>
      </c>
    </row>
    <row r="1170" spans="2:3" x14ac:dyDescent="0.45">
      <c r="B1170" s="20" t="s">
        <v>1820</v>
      </c>
      <c r="C1170" s="21" t="s">
        <v>855</v>
      </c>
    </row>
    <row r="1171" spans="2:3" x14ac:dyDescent="0.45">
      <c r="B1171" s="20" t="s">
        <v>1821</v>
      </c>
      <c r="C1171" s="21" t="s">
        <v>857</v>
      </c>
    </row>
    <row r="1172" spans="2:3" x14ac:dyDescent="0.45">
      <c r="B1172" s="20" t="s">
        <v>1822</v>
      </c>
      <c r="C1172" s="21" t="s">
        <v>859</v>
      </c>
    </row>
    <row r="1173" spans="2:3" x14ac:dyDescent="0.45">
      <c r="B1173" s="20" t="s">
        <v>1823</v>
      </c>
      <c r="C1173" s="21" t="s">
        <v>861</v>
      </c>
    </row>
    <row r="1174" spans="2:3" x14ac:dyDescent="0.45">
      <c r="B1174" s="20" t="s">
        <v>1824</v>
      </c>
      <c r="C1174" s="21" t="s">
        <v>863</v>
      </c>
    </row>
    <row r="1175" spans="2:3" x14ac:dyDescent="0.45">
      <c r="B1175" s="20" t="s">
        <v>1825</v>
      </c>
      <c r="C1175" s="21" t="s">
        <v>865</v>
      </c>
    </row>
    <row r="1176" spans="2:3" x14ac:dyDescent="0.45">
      <c r="B1176" s="20" t="s">
        <v>1826</v>
      </c>
      <c r="C1176" s="21" t="s">
        <v>867</v>
      </c>
    </row>
    <row r="1177" spans="2:3" x14ac:dyDescent="0.45">
      <c r="B1177" s="20" t="s">
        <v>1827</v>
      </c>
      <c r="C1177" s="21" t="s">
        <v>869</v>
      </c>
    </row>
    <row r="1178" spans="2:3" x14ac:dyDescent="0.45">
      <c r="B1178" s="20" t="s">
        <v>1828</v>
      </c>
      <c r="C1178" s="21" t="s">
        <v>871</v>
      </c>
    </row>
    <row r="1179" spans="2:3" x14ac:dyDescent="0.45">
      <c r="B1179" s="20" t="s">
        <v>1829</v>
      </c>
      <c r="C1179" s="21" t="s">
        <v>891</v>
      </c>
    </row>
    <row r="1180" spans="2:3" x14ac:dyDescent="0.45">
      <c r="B1180" s="20" t="s">
        <v>1830</v>
      </c>
      <c r="C1180" s="21" t="s">
        <v>893</v>
      </c>
    </row>
    <row r="1181" spans="2:3" x14ac:dyDescent="0.45">
      <c r="B1181" s="20" t="s">
        <v>1831</v>
      </c>
      <c r="C1181" s="21" t="s">
        <v>895</v>
      </c>
    </row>
    <row r="1182" spans="2:3" x14ac:dyDescent="0.45">
      <c r="B1182" s="20" t="s">
        <v>1832</v>
      </c>
      <c r="C1182" s="21" t="s">
        <v>911</v>
      </c>
    </row>
    <row r="1183" spans="2:3" x14ac:dyDescent="0.45">
      <c r="B1183" s="20" t="s">
        <v>1833</v>
      </c>
      <c r="C1183" s="21" t="s">
        <v>913</v>
      </c>
    </row>
    <row r="1184" spans="2:3" x14ac:dyDescent="0.45">
      <c r="B1184" s="20" t="s">
        <v>1834</v>
      </c>
      <c r="C1184" s="21" t="s">
        <v>915</v>
      </c>
    </row>
    <row r="1185" spans="2:3" x14ac:dyDescent="0.45">
      <c r="B1185" s="20" t="s">
        <v>1835</v>
      </c>
      <c r="C1185" s="21" t="s">
        <v>917</v>
      </c>
    </row>
    <row r="1186" spans="2:3" x14ac:dyDescent="0.45">
      <c r="B1186" s="20" t="s">
        <v>1836</v>
      </c>
      <c r="C1186" s="21" t="s">
        <v>919</v>
      </c>
    </row>
    <row r="1187" spans="2:3" x14ac:dyDescent="0.45">
      <c r="B1187" s="20" t="s">
        <v>1837</v>
      </c>
      <c r="C1187" s="21" t="s">
        <v>921</v>
      </c>
    </row>
    <row r="1188" spans="2:3" x14ac:dyDescent="0.45">
      <c r="B1188" s="20" t="s">
        <v>1838</v>
      </c>
      <c r="C1188" s="21" t="s">
        <v>923</v>
      </c>
    </row>
    <row r="1189" spans="2:3" x14ac:dyDescent="0.45">
      <c r="B1189" s="20" t="s">
        <v>1839</v>
      </c>
      <c r="C1189" s="21" t="s">
        <v>925</v>
      </c>
    </row>
    <row r="1190" spans="2:3" x14ac:dyDescent="0.45">
      <c r="B1190" s="20" t="s">
        <v>1840</v>
      </c>
      <c r="C1190" s="21" t="s">
        <v>927</v>
      </c>
    </row>
    <row r="1191" spans="2:3" x14ac:dyDescent="0.45">
      <c r="B1191" s="20" t="s">
        <v>1841</v>
      </c>
      <c r="C1191" s="21" t="s">
        <v>929</v>
      </c>
    </row>
    <row r="1192" spans="2:3" x14ac:dyDescent="0.45">
      <c r="B1192" s="20" t="s">
        <v>1842</v>
      </c>
      <c r="C1192" s="21" t="s">
        <v>931</v>
      </c>
    </row>
    <row r="1193" spans="2:3" x14ac:dyDescent="0.45">
      <c r="B1193" s="20" t="s">
        <v>1843</v>
      </c>
      <c r="C1193" s="21" t="s">
        <v>933</v>
      </c>
    </row>
    <row r="1194" spans="2:3" x14ac:dyDescent="0.45">
      <c r="B1194" s="20" t="s">
        <v>1844</v>
      </c>
      <c r="C1194" s="21" t="s">
        <v>989</v>
      </c>
    </row>
    <row r="1195" spans="2:3" x14ac:dyDescent="0.45">
      <c r="B1195" s="20" t="s">
        <v>1845</v>
      </c>
      <c r="C1195" s="21" t="s">
        <v>991</v>
      </c>
    </row>
    <row r="1196" spans="2:3" x14ac:dyDescent="0.45">
      <c r="B1196" s="20" t="s">
        <v>1846</v>
      </c>
      <c r="C1196" s="21" t="s">
        <v>993</v>
      </c>
    </row>
    <row r="1197" spans="2:3" x14ac:dyDescent="0.45">
      <c r="B1197" s="20" t="s">
        <v>1847</v>
      </c>
      <c r="C1197" s="21" t="s">
        <v>995</v>
      </c>
    </row>
    <row r="1198" spans="2:3" x14ac:dyDescent="0.45">
      <c r="B1198" s="20" t="s">
        <v>1848</v>
      </c>
      <c r="C1198" s="21" t="s">
        <v>997</v>
      </c>
    </row>
    <row r="1199" spans="2:3" x14ac:dyDescent="0.45">
      <c r="B1199" s="20" t="s">
        <v>1849</v>
      </c>
      <c r="C1199" s="21" t="s">
        <v>999</v>
      </c>
    </row>
    <row r="1200" spans="2:3" x14ac:dyDescent="0.45">
      <c r="B1200" s="20" t="s">
        <v>1850</v>
      </c>
      <c r="C1200" s="21" t="s">
        <v>1001</v>
      </c>
    </row>
    <row r="1201" spans="2:3" x14ac:dyDescent="0.45">
      <c r="B1201" s="20" t="s">
        <v>1851</v>
      </c>
      <c r="C1201" s="21" t="s">
        <v>1003</v>
      </c>
    </row>
    <row r="1202" spans="2:3" x14ac:dyDescent="0.45">
      <c r="B1202" s="20" t="s">
        <v>1852</v>
      </c>
      <c r="C1202" s="21" t="s">
        <v>1005</v>
      </c>
    </row>
    <row r="1203" spans="2:3" x14ac:dyDescent="0.45">
      <c r="B1203" s="20" t="s">
        <v>1853</v>
      </c>
      <c r="C1203" s="21" t="s">
        <v>1073</v>
      </c>
    </row>
    <row r="1204" spans="2:3" x14ac:dyDescent="0.45">
      <c r="B1204" s="20" t="s">
        <v>1854</v>
      </c>
      <c r="C1204" s="21" t="s">
        <v>1075</v>
      </c>
    </row>
    <row r="1205" spans="2:3" x14ac:dyDescent="0.45">
      <c r="B1205" s="20" t="s">
        <v>1855</v>
      </c>
      <c r="C1205" s="21" t="s">
        <v>1077</v>
      </c>
    </row>
    <row r="1206" spans="2:3" x14ac:dyDescent="0.45">
      <c r="B1206" s="20" t="s">
        <v>1856</v>
      </c>
      <c r="C1206" s="21" t="s">
        <v>1857</v>
      </c>
    </row>
    <row r="1207" spans="2:3" x14ac:dyDescent="0.45">
      <c r="B1207" s="20" t="s">
        <v>1858</v>
      </c>
      <c r="C1207" s="21" t="s">
        <v>1859</v>
      </c>
    </row>
    <row r="1208" spans="2:3" x14ac:dyDescent="0.45">
      <c r="B1208" s="20" t="s">
        <v>1860</v>
      </c>
      <c r="C1208" s="21" t="s">
        <v>1861</v>
      </c>
    </row>
    <row r="1209" spans="2:3" x14ac:dyDescent="0.45">
      <c r="B1209" s="20" t="s">
        <v>1862</v>
      </c>
      <c r="C1209" s="21" t="s">
        <v>841</v>
      </c>
    </row>
    <row r="1210" spans="2:3" x14ac:dyDescent="0.45">
      <c r="B1210" s="20" t="s">
        <v>1863</v>
      </c>
      <c r="C1210" s="21" t="s">
        <v>843</v>
      </c>
    </row>
    <row r="1211" spans="2:3" x14ac:dyDescent="0.45">
      <c r="B1211" s="20" t="s">
        <v>1864</v>
      </c>
      <c r="C1211" s="21" t="s">
        <v>845</v>
      </c>
    </row>
    <row r="1212" spans="2:3" x14ac:dyDescent="0.45">
      <c r="B1212" s="20" t="s">
        <v>1865</v>
      </c>
      <c r="C1212" s="21" t="s">
        <v>1866</v>
      </c>
    </row>
    <row r="1213" spans="2:3" x14ac:dyDescent="0.45">
      <c r="B1213" s="20" t="s">
        <v>1867</v>
      </c>
      <c r="C1213" s="21" t="s">
        <v>1868</v>
      </c>
    </row>
    <row r="1214" spans="2:3" x14ac:dyDescent="0.45">
      <c r="B1214" s="20" t="s">
        <v>1869</v>
      </c>
      <c r="C1214" s="21" t="s">
        <v>1870</v>
      </c>
    </row>
    <row r="1215" spans="2:3" x14ac:dyDescent="0.45">
      <c r="B1215" s="20" t="s">
        <v>1871</v>
      </c>
      <c r="C1215" s="21" t="s">
        <v>1872</v>
      </c>
    </row>
    <row r="1216" spans="2:3" x14ac:dyDescent="0.45">
      <c r="B1216" s="20" t="s">
        <v>1873</v>
      </c>
      <c r="C1216" s="21" t="s">
        <v>1874</v>
      </c>
    </row>
    <row r="1217" spans="2:3" x14ac:dyDescent="0.45">
      <c r="B1217" s="20" t="s">
        <v>1875</v>
      </c>
      <c r="C1217" s="21" t="s">
        <v>1876</v>
      </c>
    </row>
    <row r="1218" spans="2:3" x14ac:dyDescent="0.45">
      <c r="B1218" s="20" t="s">
        <v>1877</v>
      </c>
      <c r="C1218" s="21" t="s">
        <v>977</v>
      </c>
    </row>
    <row r="1219" spans="2:3" x14ac:dyDescent="0.45">
      <c r="B1219" s="20" t="s">
        <v>1878</v>
      </c>
      <c r="C1219" s="21" t="s">
        <v>979</v>
      </c>
    </row>
    <row r="1220" spans="2:3" x14ac:dyDescent="0.45">
      <c r="B1220" s="20" t="s">
        <v>1879</v>
      </c>
      <c r="C1220" s="21" t="s">
        <v>981</v>
      </c>
    </row>
    <row r="1221" spans="2:3" x14ac:dyDescent="0.45">
      <c r="B1221" s="20" t="s">
        <v>1880</v>
      </c>
      <c r="C1221" s="21" t="s">
        <v>983</v>
      </c>
    </row>
    <row r="1222" spans="2:3" x14ac:dyDescent="0.45">
      <c r="B1222" s="20" t="s">
        <v>1881</v>
      </c>
      <c r="C1222" s="21" t="s">
        <v>985</v>
      </c>
    </row>
    <row r="1223" spans="2:3" x14ac:dyDescent="0.45">
      <c r="B1223" s="20" t="s">
        <v>1882</v>
      </c>
      <c r="C1223" s="21" t="s">
        <v>987</v>
      </c>
    </row>
    <row r="1224" spans="2:3" x14ac:dyDescent="0.45">
      <c r="B1224" s="20" t="s">
        <v>1883</v>
      </c>
      <c r="C1224" s="21" t="s">
        <v>989</v>
      </c>
    </row>
    <row r="1225" spans="2:3" x14ac:dyDescent="0.45">
      <c r="B1225" s="20" t="s">
        <v>1884</v>
      </c>
      <c r="C1225" s="21" t="s">
        <v>991</v>
      </c>
    </row>
    <row r="1226" spans="2:3" x14ac:dyDescent="0.45">
      <c r="B1226" s="20" t="s">
        <v>1885</v>
      </c>
      <c r="C1226" s="21" t="s">
        <v>993</v>
      </c>
    </row>
    <row r="1227" spans="2:3" x14ac:dyDescent="0.45">
      <c r="B1227" s="20" t="s">
        <v>1886</v>
      </c>
      <c r="C1227" s="21" t="s">
        <v>995</v>
      </c>
    </row>
    <row r="1228" spans="2:3" x14ac:dyDescent="0.45">
      <c r="B1228" s="20" t="s">
        <v>1887</v>
      </c>
      <c r="C1228" s="21" t="s">
        <v>997</v>
      </c>
    </row>
    <row r="1229" spans="2:3" x14ac:dyDescent="0.45">
      <c r="B1229" s="20" t="s">
        <v>1888</v>
      </c>
      <c r="C1229" s="21" t="s">
        <v>999</v>
      </c>
    </row>
    <row r="1230" spans="2:3" x14ac:dyDescent="0.45">
      <c r="B1230" s="20" t="s">
        <v>1889</v>
      </c>
      <c r="C1230" s="21" t="s">
        <v>1001</v>
      </c>
    </row>
    <row r="1231" spans="2:3" x14ac:dyDescent="0.45">
      <c r="B1231" s="20" t="s">
        <v>1890</v>
      </c>
      <c r="C1231" s="21" t="s">
        <v>1003</v>
      </c>
    </row>
    <row r="1232" spans="2:3" x14ac:dyDescent="0.45">
      <c r="B1232" s="20" t="s">
        <v>1891</v>
      </c>
      <c r="C1232" s="21" t="s">
        <v>1005</v>
      </c>
    </row>
    <row r="1233" spans="2:3" x14ac:dyDescent="0.45">
      <c r="B1233" s="20" t="s">
        <v>1892</v>
      </c>
      <c r="C1233" s="21" t="s">
        <v>1043</v>
      </c>
    </row>
    <row r="1234" spans="2:3" x14ac:dyDescent="0.45">
      <c r="B1234" s="20" t="s">
        <v>1893</v>
      </c>
      <c r="C1234" s="21" t="s">
        <v>1045</v>
      </c>
    </row>
    <row r="1235" spans="2:3" x14ac:dyDescent="0.45">
      <c r="B1235" s="20" t="s">
        <v>1894</v>
      </c>
      <c r="C1235" s="21" t="s">
        <v>1047</v>
      </c>
    </row>
    <row r="1236" spans="2:3" x14ac:dyDescent="0.45">
      <c r="B1236" s="20" t="s">
        <v>1895</v>
      </c>
      <c r="C1236" s="21" t="s">
        <v>847</v>
      </c>
    </row>
    <row r="1237" spans="2:3" x14ac:dyDescent="0.45">
      <c r="B1237" s="20" t="s">
        <v>1896</v>
      </c>
      <c r="C1237" s="21" t="s">
        <v>849</v>
      </c>
    </row>
    <row r="1238" spans="2:3" x14ac:dyDescent="0.45">
      <c r="B1238" s="20" t="s">
        <v>1897</v>
      </c>
      <c r="C1238" s="21" t="s">
        <v>851</v>
      </c>
    </row>
    <row r="1239" spans="2:3" x14ac:dyDescent="0.45">
      <c r="B1239" s="20" t="s">
        <v>1898</v>
      </c>
      <c r="C1239" s="21" t="s">
        <v>855</v>
      </c>
    </row>
    <row r="1240" spans="2:3" x14ac:dyDescent="0.45">
      <c r="B1240" s="20" t="s">
        <v>1899</v>
      </c>
      <c r="C1240" s="21" t="s">
        <v>857</v>
      </c>
    </row>
    <row r="1241" spans="2:3" x14ac:dyDescent="0.45">
      <c r="B1241" s="20" t="s">
        <v>1900</v>
      </c>
      <c r="C1241" s="21" t="s">
        <v>859</v>
      </c>
    </row>
    <row r="1242" spans="2:3" x14ac:dyDescent="0.45">
      <c r="B1242" s="20" t="s">
        <v>1901</v>
      </c>
      <c r="C1242" s="21" t="s">
        <v>861</v>
      </c>
    </row>
    <row r="1243" spans="2:3" x14ac:dyDescent="0.45">
      <c r="B1243" s="20" t="s">
        <v>1902</v>
      </c>
      <c r="C1243" s="21" t="s">
        <v>863</v>
      </c>
    </row>
    <row r="1244" spans="2:3" x14ac:dyDescent="0.45">
      <c r="B1244" s="20" t="s">
        <v>1903</v>
      </c>
      <c r="C1244" s="21" t="s">
        <v>865</v>
      </c>
    </row>
    <row r="1245" spans="2:3" x14ac:dyDescent="0.45">
      <c r="B1245" s="20" t="s">
        <v>1904</v>
      </c>
      <c r="C1245" s="21" t="s">
        <v>867</v>
      </c>
    </row>
    <row r="1246" spans="2:3" x14ac:dyDescent="0.45">
      <c r="B1246" s="20" t="s">
        <v>1905</v>
      </c>
      <c r="C1246" s="21" t="s">
        <v>869</v>
      </c>
    </row>
    <row r="1247" spans="2:3" x14ac:dyDescent="0.45">
      <c r="B1247" s="20" t="s">
        <v>1906</v>
      </c>
      <c r="C1247" s="21" t="s">
        <v>871</v>
      </c>
    </row>
    <row r="1248" spans="2:3" x14ac:dyDescent="0.45">
      <c r="B1248" s="20" t="s">
        <v>1907</v>
      </c>
      <c r="C1248" s="21" t="s">
        <v>891</v>
      </c>
    </row>
    <row r="1249" spans="2:3" x14ac:dyDescent="0.45">
      <c r="B1249" s="20" t="s">
        <v>1908</v>
      </c>
      <c r="C1249" s="21" t="s">
        <v>893</v>
      </c>
    </row>
    <row r="1250" spans="2:3" x14ac:dyDescent="0.45">
      <c r="B1250" s="20" t="s">
        <v>1909</v>
      </c>
      <c r="C1250" s="21" t="s">
        <v>895</v>
      </c>
    </row>
    <row r="1251" spans="2:3" x14ac:dyDescent="0.45">
      <c r="B1251" s="20" t="s">
        <v>1910</v>
      </c>
      <c r="C1251" s="21" t="s">
        <v>911</v>
      </c>
    </row>
    <row r="1252" spans="2:3" x14ac:dyDescent="0.45">
      <c r="B1252" s="20" t="s">
        <v>1911</v>
      </c>
      <c r="C1252" s="21" t="s">
        <v>913</v>
      </c>
    </row>
    <row r="1253" spans="2:3" x14ac:dyDescent="0.45">
      <c r="B1253" s="20" t="s">
        <v>1912</v>
      </c>
      <c r="C1253" s="21" t="s">
        <v>915</v>
      </c>
    </row>
    <row r="1254" spans="2:3" x14ac:dyDescent="0.45">
      <c r="B1254" s="20" t="s">
        <v>1913</v>
      </c>
      <c r="C1254" s="21" t="s">
        <v>917</v>
      </c>
    </row>
    <row r="1255" spans="2:3" x14ac:dyDescent="0.45">
      <c r="B1255" s="20" t="s">
        <v>1914</v>
      </c>
      <c r="C1255" s="21" t="s">
        <v>919</v>
      </c>
    </row>
    <row r="1256" spans="2:3" x14ac:dyDescent="0.45">
      <c r="B1256" s="20" t="s">
        <v>1915</v>
      </c>
      <c r="C1256" s="21" t="s">
        <v>921</v>
      </c>
    </row>
    <row r="1257" spans="2:3" x14ac:dyDescent="0.45">
      <c r="B1257" s="20" t="s">
        <v>1916</v>
      </c>
      <c r="C1257" s="21" t="s">
        <v>929</v>
      </c>
    </row>
    <row r="1258" spans="2:3" x14ac:dyDescent="0.45">
      <c r="B1258" s="20" t="s">
        <v>1917</v>
      </c>
      <c r="C1258" s="21" t="s">
        <v>931</v>
      </c>
    </row>
    <row r="1259" spans="2:3" x14ac:dyDescent="0.45">
      <c r="B1259" s="20" t="s">
        <v>1918</v>
      </c>
      <c r="C1259" s="21" t="s">
        <v>933</v>
      </c>
    </row>
    <row r="1260" spans="2:3" x14ac:dyDescent="0.45">
      <c r="B1260" s="20" t="s">
        <v>1919</v>
      </c>
      <c r="C1260" s="21" t="s">
        <v>1025</v>
      </c>
    </row>
    <row r="1261" spans="2:3" x14ac:dyDescent="0.45">
      <c r="B1261" s="20" t="s">
        <v>1920</v>
      </c>
      <c r="C1261" s="21" t="s">
        <v>1027</v>
      </c>
    </row>
    <row r="1262" spans="2:3" x14ac:dyDescent="0.45">
      <c r="B1262" s="20" t="s">
        <v>1921</v>
      </c>
      <c r="C1262" s="21" t="s">
        <v>1029</v>
      </c>
    </row>
    <row r="1263" spans="2:3" x14ac:dyDescent="0.45">
      <c r="B1263" s="20" t="s">
        <v>1922</v>
      </c>
      <c r="C1263" s="21" t="s">
        <v>1031</v>
      </c>
    </row>
    <row r="1264" spans="2:3" x14ac:dyDescent="0.45">
      <c r="B1264" s="20" t="s">
        <v>1923</v>
      </c>
      <c r="C1264" s="21" t="s">
        <v>1033</v>
      </c>
    </row>
    <row r="1265" spans="2:3" x14ac:dyDescent="0.45">
      <c r="B1265" s="20" t="s">
        <v>1924</v>
      </c>
      <c r="C1265" s="21" t="s">
        <v>1035</v>
      </c>
    </row>
    <row r="1266" spans="2:3" x14ac:dyDescent="0.45">
      <c r="B1266" s="20" t="s">
        <v>1925</v>
      </c>
      <c r="C1266" s="21" t="s">
        <v>1037</v>
      </c>
    </row>
    <row r="1267" spans="2:3" x14ac:dyDescent="0.45">
      <c r="B1267" s="20" t="s">
        <v>1926</v>
      </c>
      <c r="C1267" s="21" t="s">
        <v>1039</v>
      </c>
    </row>
    <row r="1268" spans="2:3" x14ac:dyDescent="0.45">
      <c r="B1268" s="20" t="s">
        <v>1927</v>
      </c>
      <c r="C1268" s="21" t="s">
        <v>1041</v>
      </c>
    </row>
    <row r="1269" spans="2:3" x14ac:dyDescent="0.45">
      <c r="B1269" s="20" t="s">
        <v>1928</v>
      </c>
      <c r="C1269" s="21" t="s">
        <v>1073</v>
      </c>
    </row>
    <row r="1270" spans="2:3" x14ac:dyDescent="0.45">
      <c r="B1270" s="20" t="s">
        <v>1929</v>
      </c>
      <c r="C1270" s="21" t="s">
        <v>1075</v>
      </c>
    </row>
    <row r="1271" spans="2:3" x14ac:dyDescent="0.45">
      <c r="B1271" s="20" t="s">
        <v>1930</v>
      </c>
      <c r="C1271" s="21" t="s">
        <v>1077</v>
      </c>
    </row>
    <row r="1272" spans="2:3" x14ac:dyDescent="0.45">
      <c r="B1272" s="20" t="s">
        <v>1931</v>
      </c>
      <c r="C1272" s="21" t="s">
        <v>1932</v>
      </c>
    </row>
    <row r="1273" spans="2:3" x14ac:dyDescent="0.45">
      <c r="B1273" s="20" t="s">
        <v>1933</v>
      </c>
      <c r="C1273" s="21" t="s">
        <v>1934</v>
      </c>
    </row>
    <row r="1274" spans="2:3" x14ac:dyDescent="0.45">
      <c r="B1274" s="20" t="s">
        <v>1935</v>
      </c>
      <c r="C1274" s="21" t="s">
        <v>1936</v>
      </c>
    </row>
    <row r="1275" spans="2:3" x14ac:dyDescent="0.45">
      <c r="B1275" s="20" t="s">
        <v>1937</v>
      </c>
      <c r="C1275" s="21" t="s">
        <v>1073</v>
      </c>
    </row>
    <row r="1276" spans="2:3" x14ac:dyDescent="0.45">
      <c r="B1276" s="20" t="s">
        <v>1938</v>
      </c>
      <c r="C1276" s="21" t="s">
        <v>1075</v>
      </c>
    </row>
    <row r="1277" spans="2:3" x14ac:dyDescent="0.45">
      <c r="B1277" s="20" t="s">
        <v>1939</v>
      </c>
      <c r="C1277" s="21" t="s">
        <v>1077</v>
      </c>
    </row>
    <row r="1278" spans="2:3" x14ac:dyDescent="0.45">
      <c r="B1278" s="20" t="s">
        <v>1940</v>
      </c>
      <c r="C1278" s="21" t="s">
        <v>1941</v>
      </c>
    </row>
    <row r="1279" spans="2:3" x14ac:dyDescent="0.45">
      <c r="B1279" s="20" t="s">
        <v>1942</v>
      </c>
      <c r="C1279" s="21" t="s">
        <v>1943</v>
      </c>
    </row>
    <row r="1280" spans="2:3" x14ac:dyDescent="0.45">
      <c r="B1280" s="20" t="s">
        <v>1944</v>
      </c>
      <c r="C1280" s="21" t="s">
        <v>1945</v>
      </c>
    </row>
    <row r="1281" spans="2:3" x14ac:dyDescent="0.45">
      <c r="B1281" s="20" t="s">
        <v>1946</v>
      </c>
      <c r="C1281" s="21" t="s">
        <v>1073</v>
      </c>
    </row>
    <row r="1282" spans="2:3" x14ac:dyDescent="0.45">
      <c r="B1282" s="20" t="s">
        <v>1947</v>
      </c>
      <c r="C1282" s="21" t="s">
        <v>1075</v>
      </c>
    </row>
    <row r="1283" spans="2:3" x14ac:dyDescent="0.45">
      <c r="B1283" s="20" t="s">
        <v>1948</v>
      </c>
      <c r="C1283" s="21" t="s">
        <v>1077</v>
      </c>
    </row>
    <row r="1284" spans="2:3" x14ac:dyDescent="0.45">
      <c r="B1284" s="20" t="s">
        <v>1949</v>
      </c>
      <c r="C1284" s="21" t="s">
        <v>1950</v>
      </c>
    </row>
    <row r="1285" spans="2:3" x14ac:dyDescent="0.45">
      <c r="B1285" s="20" t="s">
        <v>1951</v>
      </c>
      <c r="C1285" s="21" t="s">
        <v>1952</v>
      </c>
    </row>
    <row r="1286" spans="2:3" x14ac:dyDescent="0.45">
      <c r="B1286" s="20" t="s">
        <v>1953</v>
      </c>
      <c r="C1286" s="21" t="s">
        <v>1954</v>
      </c>
    </row>
    <row r="1287" spans="2:3" x14ac:dyDescent="0.45">
      <c r="B1287" s="20" t="s">
        <v>1955</v>
      </c>
      <c r="C1287" s="21" t="s">
        <v>1073</v>
      </c>
    </row>
    <row r="1288" spans="2:3" x14ac:dyDescent="0.45">
      <c r="B1288" s="20" t="s">
        <v>1956</v>
      </c>
      <c r="C1288" s="21" t="s">
        <v>1075</v>
      </c>
    </row>
    <row r="1289" spans="2:3" x14ac:dyDescent="0.45">
      <c r="B1289" s="20" t="s">
        <v>1957</v>
      </c>
      <c r="C1289" s="21" t="s">
        <v>1077</v>
      </c>
    </row>
    <row r="1290" spans="2:3" x14ac:dyDescent="0.45">
      <c r="B1290" s="20" t="s">
        <v>1958</v>
      </c>
      <c r="C1290" s="21" t="s">
        <v>1959</v>
      </c>
    </row>
    <row r="1291" spans="2:3" x14ac:dyDescent="0.45">
      <c r="B1291" s="20" t="s">
        <v>1960</v>
      </c>
      <c r="C1291" s="21" t="s">
        <v>1961</v>
      </c>
    </row>
    <row r="1292" spans="2:3" x14ac:dyDescent="0.45">
      <c r="B1292" s="20" t="s">
        <v>1962</v>
      </c>
      <c r="C1292" s="21" t="s">
        <v>1963</v>
      </c>
    </row>
    <row r="1293" spans="2:3" x14ac:dyDescent="0.45">
      <c r="B1293" s="20" t="s">
        <v>1964</v>
      </c>
      <c r="C1293" s="21" t="s">
        <v>1965</v>
      </c>
    </row>
    <row r="1294" spans="2:3" x14ac:dyDescent="0.45">
      <c r="B1294" s="20" t="s">
        <v>1966</v>
      </c>
      <c r="C1294" s="21" t="s">
        <v>1967</v>
      </c>
    </row>
    <row r="1295" spans="2:3" x14ac:dyDescent="0.45">
      <c r="B1295" s="20" t="s">
        <v>1968</v>
      </c>
      <c r="C1295" s="21" t="s">
        <v>1969</v>
      </c>
    </row>
    <row r="1296" spans="2:3" x14ac:dyDescent="0.45">
      <c r="B1296" s="20" t="s">
        <v>1970</v>
      </c>
      <c r="C1296" s="21" t="s">
        <v>1971</v>
      </c>
    </row>
    <row r="1297" spans="2:3" x14ac:dyDescent="0.45">
      <c r="B1297" s="20" t="s">
        <v>1972</v>
      </c>
      <c r="C1297" s="21" t="s">
        <v>1973</v>
      </c>
    </row>
    <row r="1298" spans="2:3" x14ac:dyDescent="0.45">
      <c r="B1298" s="20" t="s">
        <v>1974</v>
      </c>
      <c r="C1298" s="21" t="s">
        <v>1975</v>
      </c>
    </row>
    <row r="1299" spans="2:3" x14ac:dyDescent="0.45">
      <c r="B1299" s="20" t="s">
        <v>1976</v>
      </c>
      <c r="C1299" s="21" t="s">
        <v>1977</v>
      </c>
    </row>
    <row r="1300" spans="2:3" x14ac:dyDescent="0.45">
      <c r="B1300" s="20" t="s">
        <v>1978</v>
      </c>
      <c r="C1300" s="21" t="s">
        <v>1979</v>
      </c>
    </row>
    <row r="1301" spans="2:3" x14ac:dyDescent="0.45">
      <c r="B1301" s="20" t="s">
        <v>1980</v>
      </c>
      <c r="C1301" s="21" t="s">
        <v>1981</v>
      </c>
    </row>
    <row r="1302" spans="2:3" x14ac:dyDescent="0.45">
      <c r="B1302" s="20" t="s">
        <v>1982</v>
      </c>
      <c r="C1302" s="21" t="s">
        <v>1983</v>
      </c>
    </row>
    <row r="1303" spans="2:3" x14ac:dyDescent="0.45">
      <c r="B1303" s="20" t="s">
        <v>1984</v>
      </c>
      <c r="C1303" s="21" t="s">
        <v>1985</v>
      </c>
    </row>
    <row r="1304" spans="2:3" x14ac:dyDescent="0.45">
      <c r="B1304" s="20" t="s">
        <v>1986</v>
      </c>
      <c r="C1304" s="21" t="s">
        <v>1987</v>
      </c>
    </row>
    <row r="1305" spans="2:3" x14ac:dyDescent="0.45">
      <c r="B1305" s="20" t="s">
        <v>1988</v>
      </c>
      <c r="C1305" s="21" t="s">
        <v>1989</v>
      </c>
    </row>
    <row r="1306" spans="2:3" x14ac:dyDescent="0.45">
      <c r="B1306" s="20" t="s">
        <v>1990</v>
      </c>
      <c r="C1306" s="21" t="s">
        <v>1991</v>
      </c>
    </row>
    <row r="1307" spans="2:3" x14ac:dyDescent="0.45">
      <c r="B1307" s="20" t="s">
        <v>1992</v>
      </c>
      <c r="C1307" s="21" t="s">
        <v>1993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G2" sqref="G2"/>
    </sheetView>
  </sheetViews>
  <sheetFormatPr defaultRowHeight="18" x14ac:dyDescent="0.45"/>
  <cols>
    <col min="4" max="4" width="10.3984375" bestFit="1" customWidth="1"/>
  </cols>
  <sheetData>
    <row r="2" spans="2:7" x14ac:dyDescent="0.45">
      <c r="B2" s="1" t="s">
        <v>17</v>
      </c>
      <c r="D2" s="1" t="s">
        <v>26</v>
      </c>
      <c r="F2" t="s">
        <v>34</v>
      </c>
      <c r="G2">
        <v>1</v>
      </c>
    </row>
    <row r="3" spans="2:7" x14ac:dyDescent="0.45">
      <c r="B3" s="2">
        <v>0.08</v>
      </c>
      <c r="D3" s="4"/>
    </row>
    <row r="4" spans="2:7" x14ac:dyDescent="0.45">
      <c r="B4" s="2">
        <v>0.1</v>
      </c>
      <c r="D4" s="5" t="s">
        <v>27</v>
      </c>
    </row>
    <row r="5" spans="2:7" x14ac:dyDescent="0.45">
      <c r="B5" s="3"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請求書 (契約分)</vt:lpstr>
      <vt:lpstr>工種コード一覧</vt:lpstr>
      <vt:lpstr>区分</vt:lpstr>
      <vt:lpstr>'請求書 (契約分)'!Print_Titles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WX0146</dc:creator>
  <cp:lastModifiedBy>WX0146</cp:lastModifiedBy>
  <cp:lastPrinted>2023-12-05T04:56:58Z</cp:lastPrinted>
  <dcterms:created xsi:type="dcterms:W3CDTF">2023-08-16T06:50:03Z</dcterms:created>
  <dcterms:modified xsi:type="dcterms:W3CDTF">2024-01-31T06:05:18Z</dcterms:modified>
</cp:coreProperties>
</file>